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aura S\Protection Heroes\Round 2\"/>
    </mc:Choice>
  </mc:AlternateContent>
  <xr:revisionPtr revIDLastSave="0" documentId="8_{2F077C8B-D940-4EA0-AEFB-65F9F536855B}" xr6:coauthVersionLast="46" xr6:coauthVersionMax="46" xr10:uidLastSave="{00000000-0000-0000-0000-000000000000}"/>
  <bookViews>
    <workbookView xWindow="-110" yWindow="10690" windowWidth="19420" windowHeight="10420" activeTab="1" xr2:uid="{040E3068-114B-4AA6-BA9A-4C6BEC809B7D}"/>
  </bookViews>
  <sheets>
    <sheet name="Summary Table" sheetId="3" r:id="rId1"/>
    <sheet name="Match 2 Results (views)" sheetId="2" r:id="rId2"/>
  </sheets>
  <externalReferences>
    <externalReference r:id="rId3"/>
  </externalReferences>
  <definedNames>
    <definedName name="_xlnm._FilterDatabase" localSheetId="1" hidden="1">'Match 2 Results (views)'!$A$127:$N$127</definedName>
    <definedName name="_xlnm._FilterDatabase" localSheetId="0" hidden="1">'Summary Table'!$K$10:$P$10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9" i="2" l="1"/>
  <c r="N149" i="2" s="1"/>
  <c r="L149" i="2"/>
  <c r="K149" i="2"/>
  <c r="H149" i="2"/>
  <c r="E149" i="2"/>
  <c r="M148" i="2"/>
  <c r="N148" i="2" s="1"/>
  <c r="L148" i="2"/>
  <c r="K148" i="2"/>
  <c r="H148" i="2"/>
  <c r="E148" i="2"/>
  <c r="M147" i="2"/>
  <c r="N147" i="2" s="1"/>
  <c r="L147" i="2"/>
  <c r="K147" i="2"/>
  <c r="H147" i="2"/>
  <c r="E147" i="2"/>
  <c r="M146" i="2"/>
  <c r="N146" i="2" s="1"/>
  <c r="L146" i="2"/>
  <c r="K146" i="2"/>
  <c r="H146" i="2"/>
  <c r="E146" i="2"/>
  <c r="M145" i="2"/>
  <c r="N145" i="2" s="1"/>
  <c r="L145" i="2"/>
  <c r="K145" i="2"/>
  <c r="H145" i="2"/>
  <c r="E145" i="2"/>
  <c r="M144" i="2"/>
  <c r="N144" i="2" s="1"/>
  <c r="L144" i="2"/>
  <c r="K144" i="2"/>
  <c r="H144" i="2"/>
  <c r="E144" i="2"/>
  <c r="M143" i="2"/>
  <c r="N143" i="2" s="1"/>
  <c r="L143" i="2"/>
  <c r="K143" i="2"/>
  <c r="H143" i="2"/>
  <c r="E143" i="2"/>
  <c r="M142" i="2"/>
  <c r="N142" i="2" s="1"/>
  <c r="L142" i="2"/>
  <c r="K142" i="2"/>
  <c r="H142" i="2"/>
  <c r="E142" i="2"/>
  <c r="M136" i="2"/>
  <c r="N136" i="2" s="1"/>
  <c r="L136" i="2"/>
  <c r="K136" i="2"/>
  <c r="H136" i="2"/>
  <c r="E136" i="2"/>
  <c r="M135" i="2"/>
  <c r="N135" i="2" s="1"/>
  <c r="L135" i="2"/>
  <c r="K135" i="2"/>
  <c r="H135" i="2"/>
  <c r="E135" i="2"/>
  <c r="M134" i="2"/>
  <c r="N134" i="2" s="1"/>
  <c r="L134" i="2"/>
  <c r="K134" i="2"/>
  <c r="H134" i="2"/>
  <c r="E134" i="2"/>
  <c r="M133" i="2"/>
  <c r="N133" i="2" s="1"/>
  <c r="L133" i="2"/>
  <c r="K133" i="2"/>
  <c r="H133" i="2"/>
  <c r="E133" i="2"/>
  <c r="M132" i="2"/>
  <c r="N132" i="2" s="1"/>
  <c r="L132" i="2"/>
  <c r="K132" i="2"/>
  <c r="H132" i="2"/>
  <c r="E132" i="2"/>
  <c r="M131" i="2"/>
  <c r="N131" i="2" s="1"/>
  <c r="L131" i="2"/>
  <c r="K131" i="2"/>
  <c r="H131" i="2"/>
  <c r="E131" i="2"/>
  <c r="M130" i="2"/>
  <c r="N130" i="2" s="1"/>
  <c r="L130" i="2"/>
  <c r="K130" i="2"/>
  <c r="H130" i="2"/>
  <c r="E130" i="2"/>
  <c r="M129" i="2"/>
  <c r="N129" i="2" s="1"/>
  <c r="L129" i="2"/>
  <c r="K129" i="2"/>
  <c r="H129" i="2"/>
  <c r="E129" i="2"/>
  <c r="M128" i="2"/>
  <c r="N128" i="2" s="1"/>
  <c r="L128" i="2"/>
  <c r="K128" i="2"/>
  <c r="H128" i="2"/>
  <c r="E128" i="2"/>
  <c r="G26" i="3"/>
  <c r="G25" i="3"/>
  <c r="N24" i="3"/>
  <c r="P24" i="3" s="1"/>
  <c r="P23" i="3"/>
  <c r="G21" i="3"/>
  <c r="G20" i="3"/>
  <c r="P19" i="3"/>
  <c r="N19" i="3"/>
  <c r="G19" i="3"/>
  <c r="P18" i="3"/>
  <c r="G18" i="3"/>
  <c r="N14" i="3"/>
  <c r="P14" i="3" s="1"/>
  <c r="G14" i="3"/>
  <c r="P13" i="3"/>
  <c r="G13" i="3"/>
  <c r="P12" i="3"/>
  <c r="G12" i="3"/>
  <c r="P11" i="3"/>
  <c r="G11" i="3"/>
  <c r="P7" i="3"/>
  <c r="G7" i="3"/>
  <c r="P6" i="3"/>
  <c r="G6" i="3"/>
  <c r="P5" i="3"/>
  <c r="G5" i="3"/>
  <c r="P4" i="3"/>
  <c r="G4" i="3"/>
</calcChain>
</file>

<file path=xl/sharedStrings.xml><?xml version="1.0" encoding="utf-8"?>
<sst xmlns="http://schemas.openxmlformats.org/spreadsheetml/2006/main" count="713" uniqueCount="93">
  <si>
    <t>Country</t>
  </si>
  <si>
    <t>TOTAL POINTS for MATCH 2</t>
  </si>
  <si>
    <t>Hungary</t>
  </si>
  <si>
    <t>Group A</t>
  </si>
  <si>
    <t>Match 2 (Nov-Dec)</t>
  </si>
  <si>
    <t>Bulgaria</t>
  </si>
  <si>
    <t>Romania</t>
  </si>
  <si>
    <t>VS</t>
  </si>
  <si>
    <t>Lebanon</t>
  </si>
  <si>
    <t>Poland</t>
  </si>
  <si>
    <t>Egypt</t>
  </si>
  <si>
    <t>Iberia</t>
  </si>
  <si>
    <t>Greece</t>
  </si>
  <si>
    <t>Group B</t>
  </si>
  <si>
    <t>CZ+SK</t>
  </si>
  <si>
    <t>Turkey</t>
  </si>
  <si>
    <t>Cyprus</t>
  </si>
  <si>
    <t>Gulf</t>
  </si>
  <si>
    <t>Group C</t>
  </si>
  <si>
    <t>Jordan</t>
  </si>
  <si>
    <t>Ukraine</t>
  </si>
  <si>
    <t>Group D</t>
  </si>
  <si>
    <t>France</t>
  </si>
  <si>
    <t>Italy</t>
  </si>
  <si>
    <t>UK&amp;I</t>
  </si>
  <si>
    <t>(A) Match 2 Results</t>
  </si>
  <si>
    <t>ANP Growth Points</t>
  </si>
  <si>
    <t>Wellness+CSR+Sustainabilty Judging Points</t>
  </si>
  <si>
    <t>Match 2</t>
  </si>
  <si>
    <t>Total</t>
  </si>
  <si>
    <t>CSR/Sust</t>
  </si>
  <si>
    <t>DEI/Well</t>
  </si>
  <si>
    <t xml:space="preserve">Total  </t>
  </si>
  <si>
    <t>Match 2 (Nov - Dec)</t>
  </si>
  <si>
    <t>(B) Group Tables after Match 2</t>
  </si>
  <si>
    <t>Agency A&amp;H - Group Rankings</t>
  </si>
  <si>
    <t>Independent A&amp;H - Group Rankings</t>
  </si>
  <si>
    <t>Quali</t>
  </si>
  <si>
    <t>Match 1</t>
  </si>
  <si>
    <t>Match 2 ANP</t>
  </si>
  <si>
    <t>Match 2 CSR/Sust.</t>
  </si>
  <si>
    <t>Match 2 DEI/Well.</t>
  </si>
  <si>
    <t>Note - First RO and IT CSR/Sust and DEI/Well judging will occur after Match 2</t>
  </si>
  <si>
    <t>(C) GM Total Points View (both Channels) after Match 2</t>
  </si>
  <si>
    <t>(D) GM View Total Points View (Single Channel) after Match 2</t>
  </si>
  <si>
    <t xml:space="preserve">Country </t>
  </si>
  <si>
    <t>GM</t>
  </si>
  <si>
    <t>Sales</t>
  </si>
  <si>
    <t>CSR/Sus.</t>
  </si>
  <si>
    <t>MSK</t>
  </si>
  <si>
    <t>Cyprus F2F</t>
  </si>
  <si>
    <t>SP</t>
  </si>
  <si>
    <t>IB</t>
  </si>
  <si>
    <t>CT</t>
  </si>
  <si>
    <t xml:space="preserve">Hungary </t>
  </si>
  <si>
    <t>JZ</t>
  </si>
  <si>
    <t>DY</t>
  </si>
  <si>
    <t>OH</t>
  </si>
  <si>
    <t xml:space="preserve">Egypt </t>
  </si>
  <si>
    <t>HT</t>
  </si>
  <si>
    <t>DG</t>
  </si>
  <si>
    <t>Romania *</t>
  </si>
  <si>
    <t>CD</t>
  </si>
  <si>
    <t>DM</t>
  </si>
  <si>
    <t>Italy*</t>
  </si>
  <si>
    <t>MT</t>
  </si>
  <si>
    <t>PD</t>
  </si>
  <si>
    <t>AB</t>
  </si>
  <si>
    <t>KA</t>
  </si>
  <si>
    <t>(E) Agency DEI/Wellness Points View after Match 2</t>
  </si>
  <si>
    <t>(F) Agency CSR/Sustainability Points View after Match 2</t>
  </si>
  <si>
    <t>(G) ID DEI/Wellness Points View after Match 2</t>
  </si>
  <si>
    <t>(H) ID CSR/Sustainability Points View after Match 2</t>
  </si>
  <si>
    <t>OHe</t>
  </si>
  <si>
    <t>Romania*</t>
  </si>
  <si>
    <t>(G) GM Total DEI Wellness Points (both Channels) after Match 2</t>
  </si>
  <si>
    <t>(H) GM Total DEI Wellness Points (Single Channel) after Match 2</t>
  </si>
  <si>
    <t>(I) GM Total CSR/Sus Points (both Channels) after Match 2</t>
  </si>
  <si>
    <t>(J) GM Total CSR/Sus Points (Single Channel) after Match 2</t>
  </si>
  <si>
    <t>CSR/Sus</t>
  </si>
  <si>
    <t>PreQualiy</t>
  </si>
  <si>
    <t>Match 3</t>
  </si>
  <si>
    <t>(K) GM View - Match 2 vs Match 1 performance (both channels)</t>
  </si>
  <si>
    <t>Match 1 Sales</t>
  </si>
  <si>
    <t>Match 2 Sales</t>
  </si>
  <si>
    <t>Variance</t>
  </si>
  <si>
    <t>Match 1 DEI/Well</t>
  </si>
  <si>
    <t>Match 2 DEI/Well</t>
  </si>
  <si>
    <t>Match 1 CSR/Sus.</t>
  </si>
  <si>
    <t>Match 2 CSR/Sus.</t>
  </si>
  <si>
    <t>Match 1 Total</t>
  </si>
  <si>
    <t>Match 2 Total</t>
  </si>
  <si>
    <t>(L) GM View - Match 2 vs Match 1 performance (single channels)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</si>
</sst>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0" fillId="0" borderId="0" xfId="1" applyFont="1"/>
    <xf numFmtId="0" fontId="0" fillId="0" borderId="16" xfId="0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/>
    <xf numFmtId="0" fontId="0" fillId="3" borderId="0" xfId="0" applyFill="1"/>
    <xf numFmtId="0" fontId="3" fillId="3" borderId="0" xfId="0" applyFont="1" applyFill="1"/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0" borderId="0" xfId="0" applyFont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0" fillId="0" borderId="2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3">
    <cellStyle name="Comma" xfId="1" builtinId="3"/>
    <cellStyle name="Millares 2" xfId="2" xr:uid="{6B63B74F-9C98-4251-8968-6EE54BBDD281}"/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CEStrategy&amp;Planning\A&amp;H\EMEA%202021+\Agency%20A&amp;H%20Cup%202021\AH%20Cup%20ANP%20results%20Work%20Book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Matchupschedule"/>
      <sheetName val="Match 2 Results (views)"/>
      <sheetName val="F2F P11+P12 Results"/>
      <sheetName val="F2F P11 Results"/>
      <sheetName val="Match 1 Results (views)"/>
      <sheetName val="F2F P9+P10 Results"/>
      <sheetName val="Slides (v2)"/>
      <sheetName val="Slides (v1)"/>
      <sheetName val="F2F P9 Results"/>
      <sheetName val="Prequali Summary"/>
      <sheetName val="F2F P8 Results"/>
      <sheetName val="F2F P7 Results"/>
      <sheetName val="Agency TargetsResults"/>
      <sheetName val="ID TargetsResults"/>
      <sheetName val="Independent P7 Targets"/>
    </sheetNames>
    <sheetDataSet>
      <sheetData sheetId="0"/>
      <sheetData sheetId="1"/>
      <sheetData sheetId="2"/>
      <sheetData sheetId="3"/>
      <sheetData sheetId="4">
        <row r="42">
          <cell r="P42">
            <v>0</v>
          </cell>
        </row>
        <row r="46">
          <cell r="P46">
            <v>6</v>
          </cell>
        </row>
        <row r="49">
          <cell r="T49">
            <v>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CBA7-BCC0-4F8D-BB9A-D462B397EB65}">
  <sheetPr>
    <tabColor rgb="FFFF0000"/>
  </sheetPr>
  <dimension ref="A1:P26"/>
  <sheetViews>
    <sheetView showGridLines="0" zoomScale="70" zoomScaleNormal="70" workbookViewId="0">
      <selection activeCell="E7" sqref="E7"/>
    </sheetView>
  </sheetViews>
  <sheetFormatPr defaultRowHeight="15" x14ac:dyDescent="0.25"/>
  <cols>
    <col min="2" max="2" width="9.42578125" customWidth="1"/>
    <col min="3" max="3" width="10.140625" customWidth="1"/>
    <col min="4" max="4" width="12.5703125" bestFit="1" customWidth="1"/>
    <col min="5" max="7" width="10.140625" customWidth="1"/>
    <col min="13" max="13" width="13.85546875" style="33" customWidth="1"/>
    <col min="14" max="14" width="11" bestFit="1" customWidth="1"/>
  </cols>
  <sheetData>
    <row r="1" spans="1:16" x14ac:dyDescent="0.25">
      <c r="A1" s="1" t="s">
        <v>35</v>
      </c>
      <c r="J1" s="1" t="s">
        <v>36</v>
      </c>
    </row>
    <row r="2" spans="1:16" ht="15.75" thickBot="1" x14ac:dyDescent="0.3"/>
    <row r="3" spans="1:16" ht="15.75" thickBot="1" x14ac:dyDescent="0.3">
      <c r="A3" s="59" t="s">
        <v>3</v>
      </c>
      <c r="B3" s="60" t="s">
        <v>0</v>
      </c>
      <c r="C3" s="60" t="s">
        <v>80</v>
      </c>
      <c r="D3" s="60" t="s">
        <v>38</v>
      </c>
      <c r="E3" s="60" t="s">
        <v>28</v>
      </c>
      <c r="F3" s="60" t="s">
        <v>81</v>
      </c>
      <c r="G3" s="52" t="s">
        <v>29</v>
      </c>
      <c r="J3" s="62" t="s">
        <v>3</v>
      </c>
      <c r="K3" s="63" t="s">
        <v>0</v>
      </c>
      <c r="L3" s="63" t="s">
        <v>80</v>
      </c>
      <c r="M3" s="63" t="s">
        <v>38</v>
      </c>
      <c r="N3" s="63" t="s">
        <v>28</v>
      </c>
      <c r="O3" s="63" t="s">
        <v>81</v>
      </c>
      <c r="P3" s="55" t="s">
        <v>29</v>
      </c>
    </row>
    <row r="4" spans="1:16" x14ac:dyDescent="0.25">
      <c r="A4" s="65">
        <v>1</v>
      </c>
      <c r="B4" t="s">
        <v>2</v>
      </c>
      <c r="C4" s="4">
        <v>5</v>
      </c>
      <c r="D4" s="4">
        <v>6</v>
      </c>
      <c r="E4" s="101">
        <v>6</v>
      </c>
      <c r="F4" s="4"/>
      <c r="G4" s="45">
        <f>SUM(C4:F4)</f>
        <v>17</v>
      </c>
      <c r="J4" s="65">
        <v>1</v>
      </c>
      <c r="K4" t="s">
        <v>9</v>
      </c>
      <c r="L4" s="4">
        <v>4</v>
      </c>
      <c r="M4" s="4">
        <v>9</v>
      </c>
      <c r="N4" s="4">
        <v>8</v>
      </c>
      <c r="O4" s="4"/>
      <c r="P4" s="45">
        <f>SUM(L4:O4)</f>
        <v>21</v>
      </c>
    </row>
    <row r="5" spans="1:16" x14ac:dyDescent="0.25">
      <c r="A5" s="65">
        <v>2</v>
      </c>
      <c r="B5" t="s">
        <v>8</v>
      </c>
      <c r="C5" s="4">
        <v>1</v>
      </c>
      <c r="D5" s="4">
        <v>6</v>
      </c>
      <c r="E5" s="101">
        <v>10</v>
      </c>
      <c r="F5" s="4"/>
      <c r="G5" s="45">
        <f>SUM(C5:F5)</f>
        <v>17</v>
      </c>
      <c r="J5" s="65">
        <v>2</v>
      </c>
      <c r="K5" t="s">
        <v>20</v>
      </c>
      <c r="L5" s="4">
        <v>5</v>
      </c>
      <c r="M5" s="4">
        <v>3</v>
      </c>
      <c r="N5" s="4">
        <v>10</v>
      </c>
      <c r="O5" s="4"/>
      <c r="P5" s="45">
        <f>SUM(L5:O5)</f>
        <v>18</v>
      </c>
    </row>
    <row r="6" spans="1:16" x14ac:dyDescent="0.25">
      <c r="A6" s="65">
        <v>3</v>
      </c>
      <c r="B6" t="s">
        <v>10</v>
      </c>
      <c r="C6" s="4">
        <v>2</v>
      </c>
      <c r="D6" s="4">
        <v>8</v>
      </c>
      <c r="E6" s="101">
        <v>6</v>
      </c>
      <c r="F6" s="4"/>
      <c r="G6" s="45">
        <f>SUM(C6:F6)</f>
        <v>16</v>
      </c>
      <c r="J6" s="65">
        <v>3</v>
      </c>
      <c r="K6" t="s">
        <v>17</v>
      </c>
      <c r="L6" s="4">
        <v>4</v>
      </c>
      <c r="M6" s="4">
        <v>8</v>
      </c>
      <c r="N6" s="4">
        <v>4</v>
      </c>
      <c r="O6" s="4"/>
      <c r="P6" s="45">
        <f>SUM(L6:O6)</f>
        <v>16</v>
      </c>
    </row>
    <row r="7" spans="1:16" ht="15.75" thickBot="1" x14ac:dyDescent="0.3">
      <c r="A7" s="66">
        <v>4</v>
      </c>
      <c r="B7" s="67" t="s">
        <v>6</v>
      </c>
      <c r="C7" s="16">
        <v>3</v>
      </c>
      <c r="D7" s="16">
        <v>4</v>
      </c>
      <c r="E7" s="103">
        <v>2</v>
      </c>
      <c r="F7" s="16"/>
      <c r="G7" s="49">
        <f>SUM(C7:F7)</f>
        <v>9</v>
      </c>
      <c r="J7" s="66">
        <v>4</v>
      </c>
      <c r="K7" s="67" t="s">
        <v>22</v>
      </c>
      <c r="L7" s="16">
        <v>2</v>
      </c>
      <c r="M7" s="16">
        <v>4</v>
      </c>
      <c r="N7" s="16">
        <v>2</v>
      </c>
      <c r="O7" s="16"/>
      <c r="P7" s="49">
        <f>SUM(L7:O7)</f>
        <v>8</v>
      </c>
    </row>
    <row r="8" spans="1:16" x14ac:dyDescent="0.25">
      <c r="D8" s="33"/>
    </row>
    <row r="9" spans="1:16" ht="15.75" thickBot="1" x14ac:dyDescent="0.3">
      <c r="D9" s="33"/>
    </row>
    <row r="10" spans="1:16" ht="15.75" thickBot="1" x14ac:dyDescent="0.3">
      <c r="A10" s="59" t="s">
        <v>13</v>
      </c>
      <c r="B10" s="60" t="s">
        <v>0</v>
      </c>
      <c r="C10" s="60" t="s">
        <v>80</v>
      </c>
      <c r="D10" s="60" t="s">
        <v>38</v>
      </c>
      <c r="E10" s="60" t="s">
        <v>28</v>
      </c>
      <c r="F10" s="60" t="s">
        <v>81</v>
      </c>
      <c r="G10" s="52" t="s">
        <v>29</v>
      </c>
      <c r="J10" s="62" t="s">
        <v>13</v>
      </c>
      <c r="K10" s="63" t="s">
        <v>0</v>
      </c>
      <c r="L10" s="63" t="s">
        <v>80</v>
      </c>
      <c r="M10" s="63" t="s">
        <v>38</v>
      </c>
      <c r="N10" s="63" t="s">
        <v>28</v>
      </c>
      <c r="O10" s="63" t="s">
        <v>81</v>
      </c>
      <c r="P10" s="55" t="s">
        <v>29</v>
      </c>
    </row>
    <row r="11" spans="1:16" x14ac:dyDescent="0.25">
      <c r="A11" s="65">
        <v>1</v>
      </c>
      <c r="B11" t="s">
        <v>16</v>
      </c>
      <c r="C11" s="4">
        <v>0</v>
      </c>
      <c r="D11" s="4">
        <v>7</v>
      </c>
      <c r="E11" s="4">
        <v>11</v>
      </c>
      <c r="F11" s="4"/>
      <c r="G11" s="45">
        <f>SUM(C11:F11)</f>
        <v>18</v>
      </c>
      <c r="J11" s="65">
        <v>1</v>
      </c>
      <c r="K11" t="s">
        <v>5</v>
      </c>
      <c r="L11" s="4">
        <v>3</v>
      </c>
      <c r="M11" s="4">
        <v>9</v>
      </c>
      <c r="N11" s="4">
        <v>8</v>
      </c>
      <c r="O11" s="4"/>
      <c r="P11" s="45">
        <f>SUM(L11:O11)</f>
        <v>20</v>
      </c>
    </row>
    <row r="12" spans="1:16" x14ac:dyDescent="0.25">
      <c r="A12" s="65">
        <v>2</v>
      </c>
      <c r="B12" t="s">
        <v>15</v>
      </c>
      <c r="C12" s="4">
        <v>2</v>
      </c>
      <c r="D12" s="4">
        <v>5</v>
      </c>
      <c r="E12" s="4">
        <v>10</v>
      </c>
      <c r="F12" s="4"/>
      <c r="G12" s="45">
        <f>SUM(C12:F12)</f>
        <v>17</v>
      </c>
      <c r="J12" s="65">
        <v>2</v>
      </c>
      <c r="K12" t="s">
        <v>2</v>
      </c>
      <c r="L12" s="4">
        <v>5</v>
      </c>
      <c r="M12" s="4">
        <v>9</v>
      </c>
      <c r="N12" s="4">
        <v>4</v>
      </c>
      <c r="O12" s="4"/>
      <c r="P12" s="45">
        <f>SUM(L12:O12)</f>
        <v>18</v>
      </c>
    </row>
    <row r="13" spans="1:16" x14ac:dyDescent="0.25">
      <c r="A13" s="65">
        <v>3</v>
      </c>
      <c r="B13" t="s">
        <v>5</v>
      </c>
      <c r="C13" s="4">
        <v>3</v>
      </c>
      <c r="D13" s="4">
        <v>8</v>
      </c>
      <c r="E13" s="4">
        <v>2</v>
      </c>
      <c r="F13" s="4"/>
      <c r="G13" s="45">
        <f>SUM(C13:F13)</f>
        <v>13</v>
      </c>
      <c r="J13" s="65">
        <v>3</v>
      </c>
      <c r="K13" t="s">
        <v>24</v>
      </c>
      <c r="L13" s="4">
        <v>0</v>
      </c>
      <c r="M13" s="4">
        <v>3</v>
      </c>
      <c r="N13" s="4">
        <v>12</v>
      </c>
      <c r="O13" s="4"/>
      <c r="P13" s="45">
        <f>SUM(L13:O13)</f>
        <v>15</v>
      </c>
    </row>
    <row r="14" spans="1:16" ht="15.75" thickBot="1" x14ac:dyDescent="0.3">
      <c r="A14" s="66">
        <v>4</v>
      </c>
      <c r="B14" s="67" t="s">
        <v>14</v>
      </c>
      <c r="C14" s="16">
        <v>1</v>
      </c>
      <c r="D14" s="16">
        <v>4</v>
      </c>
      <c r="E14" s="16">
        <v>1</v>
      </c>
      <c r="F14" s="16"/>
      <c r="G14" s="49">
        <f>SUM(C14:F14)</f>
        <v>6</v>
      </c>
      <c r="J14" s="66">
        <v>4</v>
      </c>
      <c r="K14" s="67" t="s">
        <v>12</v>
      </c>
      <c r="L14" s="16">
        <v>4</v>
      </c>
      <c r="M14" s="16">
        <v>3</v>
      </c>
      <c r="N14" s="16">
        <f>'[1]F2F P11 Results'!P42</f>
        <v>0</v>
      </c>
      <c r="O14" s="16"/>
      <c r="P14" s="49">
        <f>SUM(L14:O14)</f>
        <v>7</v>
      </c>
    </row>
    <row r="15" spans="1:16" x14ac:dyDescent="0.25">
      <c r="D15" s="33"/>
    </row>
    <row r="16" spans="1:16" ht="15.75" thickBot="1" x14ac:dyDescent="0.3">
      <c r="D16" s="33"/>
    </row>
    <row r="17" spans="1:16" ht="15.75" thickBot="1" x14ac:dyDescent="0.3">
      <c r="A17" s="59" t="s">
        <v>18</v>
      </c>
      <c r="B17" s="60" t="s">
        <v>0</v>
      </c>
      <c r="C17" s="60" t="s">
        <v>80</v>
      </c>
      <c r="D17" s="60" t="s">
        <v>38</v>
      </c>
      <c r="E17" s="60" t="s">
        <v>28</v>
      </c>
      <c r="F17" s="60" t="s">
        <v>81</v>
      </c>
      <c r="G17" s="52" t="s">
        <v>29</v>
      </c>
      <c r="J17" s="62" t="s">
        <v>18</v>
      </c>
      <c r="K17" s="63" t="s">
        <v>0</v>
      </c>
      <c r="L17" s="63" t="s">
        <v>80</v>
      </c>
      <c r="M17" s="63" t="s">
        <v>38</v>
      </c>
      <c r="N17" s="63" t="s">
        <v>28</v>
      </c>
      <c r="O17" s="63" t="s">
        <v>81</v>
      </c>
      <c r="P17" s="55" t="s">
        <v>29</v>
      </c>
    </row>
    <row r="18" spans="1:16" x14ac:dyDescent="0.25">
      <c r="A18" s="65">
        <v>1</v>
      </c>
      <c r="B18" t="s">
        <v>9</v>
      </c>
      <c r="C18" s="4">
        <v>5</v>
      </c>
      <c r="D18" s="4">
        <v>9</v>
      </c>
      <c r="E18" s="4">
        <v>10</v>
      </c>
      <c r="F18" s="4"/>
      <c r="G18" s="45">
        <f>SUM(C18:F18)</f>
        <v>24</v>
      </c>
      <c r="J18" s="65">
        <v>1</v>
      </c>
      <c r="K18" t="s">
        <v>11</v>
      </c>
      <c r="L18" s="4">
        <v>4</v>
      </c>
      <c r="M18" s="4">
        <v>9</v>
      </c>
      <c r="N18" s="4">
        <v>6</v>
      </c>
      <c r="O18" s="4"/>
      <c r="P18" s="45">
        <f>SUM(L18:O18)</f>
        <v>19</v>
      </c>
    </row>
    <row r="19" spans="1:16" ht="15.75" thickBot="1" x14ac:dyDescent="0.3">
      <c r="A19" s="65">
        <v>2</v>
      </c>
      <c r="B19" t="s">
        <v>11</v>
      </c>
      <c r="C19" s="4">
        <v>3</v>
      </c>
      <c r="D19" s="4">
        <v>3</v>
      </c>
      <c r="E19" s="4">
        <v>8</v>
      </c>
      <c r="F19" s="4"/>
      <c r="G19" s="45">
        <f>SUM(C19:F19)</f>
        <v>14</v>
      </c>
      <c r="J19" s="66">
        <v>2</v>
      </c>
      <c r="K19" s="67" t="s">
        <v>14</v>
      </c>
      <c r="L19" s="16">
        <v>0</v>
      </c>
      <c r="M19" s="16">
        <v>3</v>
      </c>
      <c r="N19" s="16">
        <f>'[1]F2F P11 Results'!P46</f>
        <v>6</v>
      </c>
      <c r="O19" s="16"/>
      <c r="P19" s="49">
        <f>SUM(L19:O19)</f>
        <v>9</v>
      </c>
    </row>
    <row r="20" spans="1:16" x14ac:dyDescent="0.25">
      <c r="A20" s="65">
        <v>3</v>
      </c>
      <c r="B20" t="s">
        <v>19</v>
      </c>
      <c r="C20" s="4">
        <v>2</v>
      </c>
      <c r="D20" s="4">
        <v>9</v>
      </c>
      <c r="E20" s="4">
        <v>2</v>
      </c>
      <c r="F20" s="4"/>
      <c r="G20" s="45">
        <f>SUM(C20:F20)</f>
        <v>13</v>
      </c>
    </row>
    <row r="21" spans="1:16" ht="15.75" thickBot="1" x14ac:dyDescent="0.3">
      <c r="A21" s="66">
        <v>4</v>
      </c>
      <c r="B21" s="67" t="s">
        <v>17</v>
      </c>
      <c r="C21" s="16">
        <v>1</v>
      </c>
      <c r="D21" s="16">
        <v>3</v>
      </c>
      <c r="E21" s="16">
        <v>4</v>
      </c>
      <c r="F21" s="16"/>
      <c r="G21" s="49">
        <f>SUM(C21:F21)</f>
        <v>8</v>
      </c>
    </row>
    <row r="22" spans="1:16" ht="15.75" thickBot="1" x14ac:dyDescent="0.3">
      <c r="D22" s="33"/>
      <c r="J22" s="62" t="s">
        <v>21</v>
      </c>
      <c r="K22" s="63" t="s">
        <v>0</v>
      </c>
      <c r="L22" s="63" t="s">
        <v>80</v>
      </c>
      <c r="M22" s="63" t="s">
        <v>38</v>
      </c>
      <c r="N22" s="63" t="s">
        <v>28</v>
      </c>
      <c r="O22" s="63" t="s">
        <v>81</v>
      </c>
      <c r="P22" s="55" t="s">
        <v>29</v>
      </c>
    </row>
    <row r="23" spans="1:16" ht="15.75" thickBot="1" x14ac:dyDescent="0.3">
      <c r="D23" s="33"/>
      <c r="J23" s="65">
        <v>1</v>
      </c>
      <c r="K23" t="s">
        <v>6</v>
      </c>
      <c r="L23" s="4">
        <v>3</v>
      </c>
      <c r="M23" s="4">
        <v>6</v>
      </c>
      <c r="N23" s="4">
        <v>6</v>
      </c>
      <c r="O23" s="4"/>
      <c r="P23" s="45">
        <f>SUM(L23:O23)</f>
        <v>15</v>
      </c>
    </row>
    <row r="24" spans="1:16" ht="15.75" thickBot="1" x14ac:dyDescent="0.3">
      <c r="A24" s="59" t="s">
        <v>21</v>
      </c>
      <c r="B24" s="60" t="s">
        <v>0</v>
      </c>
      <c r="C24" s="60" t="s">
        <v>80</v>
      </c>
      <c r="D24" s="60" t="s">
        <v>38</v>
      </c>
      <c r="E24" s="60" t="s">
        <v>28</v>
      </c>
      <c r="F24" s="60" t="s">
        <v>81</v>
      </c>
      <c r="G24" s="52" t="s">
        <v>29</v>
      </c>
      <c r="J24" s="66">
        <v>2</v>
      </c>
      <c r="K24" s="67" t="s">
        <v>23</v>
      </c>
      <c r="L24" s="16">
        <v>5</v>
      </c>
      <c r="M24" s="16">
        <v>0</v>
      </c>
      <c r="N24" s="16">
        <f>'[1]F2F P11 Results'!T49</f>
        <v>6</v>
      </c>
      <c r="O24" s="16"/>
      <c r="P24" s="49">
        <f>SUM(L24:O24)</f>
        <v>11</v>
      </c>
    </row>
    <row r="25" spans="1:16" x14ac:dyDescent="0.25">
      <c r="A25" s="65">
        <v>1</v>
      </c>
      <c r="B25" t="s">
        <v>20</v>
      </c>
      <c r="C25" s="4">
        <v>0</v>
      </c>
      <c r="D25" s="4">
        <v>7</v>
      </c>
      <c r="E25" s="4">
        <v>12</v>
      </c>
      <c r="F25" s="4"/>
      <c r="G25" s="45">
        <f>SUM(C25:F25)</f>
        <v>19</v>
      </c>
    </row>
    <row r="26" spans="1:16" ht="15.75" thickBot="1" x14ac:dyDescent="0.3">
      <c r="A26" s="66">
        <v>2</v>
      </c>
      <c r="B26" s="67" t="s">
        <v>12</v>
      </c>
      <c r="C26" s="16">
        <v>0</v>
      </c>
      <c r="D26" s="16">
        <v>5</v>
      </c>
      <c r="E26" s="16">
        <v>0</v>
      </c>
      <c r="F26" s="16"/>
      <c r="G26" s="49">
        <f>SUM(C26:F26)</f>
        <v>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C409-DF8A-441B-9B65-002236BE1F0E}">
  <dimension ref="A1:Z149"/>
  <sheetViews>
    <sheetView showGridLines="0" tabSelected="1" topLeftCell="A28" zoomScale="80" zoomScaleNormal="80" workbookViewId="0">
      <selection activeCell="L132" sqref="L132"/>
    </sheetView>
  </sheetViews>
  <sheetFormatPr defaultRowHeight="15" x14ac:dyDescent="0.25"/>
  <cols>
    <col min="1" max="20" width="10.85546875" customWidth="1"/>
  </cols>
  <sheetData>
    <row r="1" spans="1:26" x14ac:dyDescent="0.25">
      <c r="A1" s="1" t="s">
        <v>25</v>
      </c>
    </row>
    <row r="3" spans="1:26" ht="15.75" thickBot="1" x14ac:dyDescent="0.3">
      <c r="A3" s="2" t="s">
        <v>26</v>
      </c>
      <c r="J3" s="1" t="s">
        <v>27</v>
      </c>
      <c r="U3" s="21" t="s">
        <v>1</v>
      </c>
      <c r="V3" s="20"/>
      <c r="W3" s="20"/>
    </row>
    <row r="4" spans="1:26" ht="15.75" thickBot="1" x14ac:dyDescent="0.3">
      <c r="A4" s="82" t="s">
        <v>3</v>
      </c>
      <c r="B4" s="85" t="s">
        <v>4</v>
      </c>
      <c r="C4" s="86"/>
      <c r="D4" s="86"/>
      <c r="E4" s="86"/>
      <c r="F4" s="86"/>
      <c r="G4" s="86"/>
      <c r="H4" s="87"/>
      <c r="J4" s="82" t="s">
        <v>3</v>
      </c>
      <c r="K4" s="22" t="s">
        <v>28</v>
      </c>
      <c r="L4" s="23" t="s">
        <v>29</v>
      </c>
      <c r="M4" s="23" t="s">
        <v>30</v>
      </c>
      <c r="N4" s="23" t="s">
        <v>31</v>
      </c>
      <c r="O4" s="24"/>
      <c r="P4" s="24"/>
      <c r="Q4" s="23" t="s">
        <v>32</v>
      </c>
      <c r="R4" s="23" t="s">
        <v>30</v>
      </c>
      <c r="S4" s="25" t="s">
        <v>31</v>
      </c>
      <c r="U4" s="82" t="s">
        <v>3</v>
      </c>
      <c r="V4" s="88" t="s">
        <v>33</v>
      </c>
      <c r="W4" s="89"/>
      <c r="X4" s="89"/>
      <c r="Y4" s="89"/>
      <c r="Z4" s="90"/>
    </row>
    <row r="5" spans="1:26" ht="15.75" thickBot="1" x14ac:dyDescent="0.3">
      <c r="A5" s="83"/>
      <c r="B5" s="5" t="s">
        <v>6</v>
      </c>
      <c r="C5" s="6">
        <v>0.17153706514384173</v>
      </c>
      <c r="D5" s="7">
        <v>0</v>
      </c>
      <c r="E5" s="8" t="s">
        <v>7</v>
      </c>
      <c r="F5" s="9" t="s">
        <v>8</v>
      </c>
      <c r="G5" s="6">
        <v>0.18447221911067496</v>
      </c>
      <c r="H5" s="10">
        <v>6</v>
      </c>
      <c r="J5" s="83"/>
      <c r="K5" s="5" t="s">
        <v>6</v>
      </c>
      <c r="L5" s="7">
        <v>2</v>
      </c>
      <c r="M5" s="9">
        <v>2</v>
      </c>
      <c r="N5" s="26">
        <v>0</v>
      </c>
      <c r="O5" s="8" t="s">
        <v>7</v>
      </c>
      <c r="P5" s="9" t="s">
        <v>8</v>
      </c>
      <c r="Q5" s="7">
        <v>4</v>
      </c>
      <c r="R5" s="9">
        <v>1</v>
      </c>
      <c r="S5" s="27">
        <v>3</v>
      </c>
      <c r="U5" s="83"/>
      <c r="V5" s="5" t="s">
        <v>6</v>
      </c>
      <c r="W5" s="7">
        <v>2</v>
      </c>
      <c r="X5" s="8" t="s">
        <v>7</v>
      </c>
      <c r="Y5" s="9" t="s">
        <v>8</v>
      </c>
      <c r="Z5" s="10">
        <v>10</v>
      </c>
    </row>
    <row r="6" spans="1:26" ht="15.75" thickBot="1" x14ac:dyDescent="0.3">
      <c r="A6" s="84"/>
      <c r="B6" s="12" t="s">
        <v>10</v>
      </c>
      <c r="C6" s="13">
        <v>-0.1854257875458348</v>
      </c>
      <c r="D6" s="14">
        <v>0</v>
      </c>
      <c r="E6" s="15" t="s">
        <v>7</v>
      </c>
      <c r="F6" s="16" t="s">
        <v>2</v>
      </c>
      <c r="G6" s="13">
        <v>0.50624917930595426</v>
      </c>
      <c r="H6" s="17">
        <v>6</v>
      </c>
      <c r="J6" s="84"/>
      <c r="K6" s="12" t="s">
        <v>10</v>
      </c>
      <c r="L6" s="14">
        <v>6</v>
      </c>
      <c r="M6" s="16">
        <v>3</v>
      </c>
      <c r="N6" s="28">
        <v>3</v>
      </c>
      <c r="O6" s="15" t="s">
        <v>7</v>
      </c>
      <c r="P6" s="16" t="s">
        <v>2</v>
      </c>
      <c r="Q6" s="14">
        <v>0</v>
      </c>
      <c r="R6" s="16">
        <v>0</v>
      </c>
      <c r="S6" s="29">
        <v>0</v>
      </c>
      <c r="U6" s="84"/>
      <c r="V6" s="12" t="s">
        <v>10</v>
      </c>
      <c r="W6" s="14">
        <v>6</v>
      </c>
      <c r="X6" s="15" t="s">
        <v>7</v>
      </c>
      <c r="Y6" s="16" t="s">
        <v>2</v>
      </c>
      <c r="Z6" s="17">
        <v>6</v>
      </c>
    </row>
    <row r="7" spans="1:26" ht="15.75" thickBot="1" x14ac:dyDescent="0.3">
      <c r="A7" s="11"/>
      <c r="J7" s="11"/>
      <c r="U7" s="11"/>
    </row>
    <row r="8" spans="1:26" ht="15.75" thickBot="1" x14ac:dyDescent="0.3">
      <c r="A8" s="82" t="s">
        <v>13</v>
      </c>
      <c r="B8" s="85" t="s">
        <v>4</v>
      </c>
      <c r="C8" s="86"/>
      <c r="D8" s="86"/>
      <c r="E8" s="86"/>
      <c r="F8" s="86"/>
      <c r="G8" s="86"/>
      <c r="H8" s="87"/>
      <c r="J8" s="82" t="s">
        <v>13</v>
      </c>
      <c r="K8" s="22" t="s">
        <v>28</v>
      </c>
      <c r="L8" s="23" t="s">
        <v>29</v>
      </c>
      <c r="M8" s="23" t="s">
        <v>30</v>
      </c>
      <c r="N8" s="23" t="s">
        <v>31</v>
      </c>
      <c r="O8" s="24"/>
      <c r="P8" s="24"/>
      <c r="Q8" s="23" t="s">
        <v>32</v>
      </c>
      <c r="R8" s="23" t="s">
        <v>30</v>
      </c>
      <c r="S8" s="25" t="s">
        <v>31</v>
      </c>
      <c r="U8" s="82" t="s">
        <v>13</v>
      </c>
      <c r="V8" s="88" t="s">
        <v>33</v>
      </c>
      <c r="W8" s="89"/>
      <c r="X8" s="89"/>
      <c r="Y8" s="89"/>
      <c r="Z8" s="90"/>
    </row>
    <row r="9" spans="1:26" ht="15.75" thickBot="1" x14ac:dyDescent="0.3">
      <c r="A9" s="83"/>
      <c r="B9" s="5" t="s">
        <v>15</v>
      </c>
      <c r="C9" s="6">
        <v>-1.5260118439917052E-2</v>
      </c>
      <c r="D9" s="7">
        <v>6</v>
      </c>
      <c r="E9" s="8" t="s">
        <v>7</v>
      </c>
      <c r="F9" s="9" t="s">
        <v>5</v>
      </c>
      <c r="G9" s="6">
        <v>-0.2871950613075705</v>
      </c>
      <c r="H9" s="10">
        <v>0</v>
      </c>
      <c r="J9" s="83"/>
      <c r="K9" s="5" t="s">
        <v>15</v>
      </c>
      <c r="L9" s="7">
        <v>4</v>
      </c>
      <c r="M9" s="9">
        <v>3</v>
      </c>
      <c r="N9" s="26">
        <v>1</v>
      </c>
      <c r="O9" s="8" t="s">
        <v>7</v>
      </c>
      <c r="P9" s="9" t="s">
        <v>5</v>
      </c>
      <c r="Q9" s="7">
        <v>2</v>
      </c>
      <c r="R9" s="9">
        <v>0</v>
      </c>
      <c r="S9" s="27">
        <v>2</v>
      </c>
      <c r="U9" s="83"/>
      <c r="V9" s="5" t="s">
        <v>15</v>
      </c>
      <c r="W9" s="7">
        <v>10</v>
      </c>
      <c r="X9" s="8" t="s">
        <v>7</v>
      </c>
      <c r="Y9" s="9" t="s">
        <v>5</v>
      </c>
      <c r="Z9" s="10">
        <v>2</v>
      </c>
    </row>
    <row r="10" spans="1:26" ht="15.75" thickBot="1" x14ac:dyDescent="0.3">
      <c r="A10" s="84"/>
      <c r="B10" s="5" t="s">
        <v>16</v>
      </c>
      <c r="C10" s="6">
        <v>-1.8529019917872109E-2</v>
      </c>
      <c r="D10" s="7">
        <v>6</v>
      </c>
      <c r="E10" s="8" t="s">
        <v>7</v>
      </c>
      <c r="F10" s="9" t="s">
        <v>14</v>
      </c>
      <c r="G10" s="6">
        <v>-0.15934962811096004</v>
      </c>
      <c r="H10" s="10">
        <v>0</v>
      </c>
      <c r="J10" s="84"/>
      <c r="K10" s="5" t="s">
        <v>16</v>
      </c>
      <c r="L10" s="7">
        <v>5</v>
      </c>
      <c r="M10" s="9">
        <v>3</v>
      </c>
      <c r="N10" s="26">
        <v>2</v>
      </c>
      <c r="O10" s="8" t="s">
        <v>7</v>
      </c>
      <c r="P10" s="9" t="s">
        <v>14</v>
      </c>
      <c r="Q10" s="7">
        <v>1</v>
      </c>
      <c r="R10" s="9">
        <v>0</v>
      </c>
      <c r="S10" s="27">
        <v>1</v>
      </c>
      <c r="U10" s="84"/>
      <c r="V10" s="5" t="s">
        <v>16</v>
      </c>
      <c r="W10" s="14">
        <v>11</v>
      </c>
      <c r="X10" s="8" t="s">
        <v>7</v>
      </c>
      <c r="Y10" s="9" t="s">
        <v>14</v>
      </c>
      <c r="Z10" s="17">
        <v>1</v>
      </c>
    </row>
    <row r="11" spans="1:26" ht="15.75" thickBot="1" x14ac:dyDescent="0.3"/>
    <row r="12" spans="1:26" ht="15.75" thickBot="1" x14ac:dyDescent="0.3">
      <c r="A12" s="82" t="s">
        <v>18</v>
      </c>
      <c r="B12" s="85" t="s">
        <v>4</v>
      </c>
      <c r="C12" s="86"/>
      <c r="D12" s="86"/>
      <c r="E12" s="86"/>
      <c r="F12" s="86"/>
      <c r="G12" s="86"/>
      <c r="H12" s="87"/>
      <c r="J12" s="82" t="s">
        <v>18</v>
      </c>
      <c r="K12" s="22" t="s">
        <v>28</v>
      </c>
      <c r="L12" s="23" t="s">
        <v>29</v>
      </c>
      <c r="M12" s="23" t="s">
        <v>30</v>
      </c>
      <c r="N12" s="23" t="s">
        <v>31</v>
      </c>
      <c r="O12" s="24"/>
      <c r="P12" s="24"/>
      <c r="Q12" s="23" t="s">
        <v>32</v>
      </c>
      <c r="R12" s="23" t="s">
        <v>30</v>
      </c>
      <c r="S12" s="25" t="s">
        <v>31</v>
      </c>
      <c r="U12" s="82" t="s">
        <v>18</v>
      </c>
      <c r="V12" s="88" t="s">
        <v>33</v>
      </c>
      <c r="W12" s="89"/>
      <c r="X12" s="89"/>
      <c r="Y12" s="89"/>
      <c r="Z12" s="90"/>
    </row>
    <row r="13" spans="1:26" ht="15.75" thickBot="1" x14ac:dyDescent="0.3">
      <c r="A13" s="83"/>
      <c r="B13" s="5" t="s">
        <v>17</v>
      </c>
      <c r="C13" s="6">
        <v>-0.1814886294747752</v>
      </c>
      <c r="D13" s="7">
        <v>0</v>
      </c>
      <c r="E13" s="8" t="s">
        <v>7</v>
      </c>
      <c r="F13" s="9" t="s">
        <v>11</v>
      </c>
      <c r="G13" s="6">
        <v>-0.15328546785790254</v>
      </c>
      <c r="H13" s="10">
        <v>6</v>
      </c>
      <c r="J13" s="83"/>
      <c r="K13" s="5" t="s">
        <v>17</v>
      </c>
      <c r="L13" s="7">
        <v>4</v>
      </c>
      <c r="M13" s="9">
        <v>1</v>
      </c>
      <c r="N13" s="26">
        <v>3</v>
      </c>
      <c r="O13" s="8" t="s">
        <v>7</v>
      </c>
      <c r="P13" s="9" t="s">
        <v>11</v>
      </c>
      <c r="Q13" s="7">
        <v>2</v>
      </c>
      <c r="R13" s="9">
        <v>2</v>
      </c>
      <c r="S13" s="27">
        <v>0</v>
      </c>
      <c r="U13" s="83"/>
      <c r="V13" s="5" t="s">
        <v>17</v>
      </c>
      <c r="W13" s="7">
        <v>4</v>
      </c>
      <c r="X13" s="8" t="s">
        <v>7</v>
      </c>
      <c r="Y13" s="9" t="s">
        <v>11</v>
      </c>
      <c r="Z13" s="10">
        <v>8</v>
      </c>
    </row>
    <row r="14" spans="1:26" ht="15.75" thickBot="1" x14ac:dyDescent="0.3">
      <c r="A14" s="84"/>
      <c r="B14" s="5" t="s">
        <v>19</v>
      </c>
      <c r="C14" s="6">
        <v>0.12835786299456209</v>
      </c>
      <c r="D14" s="7">
        <v>0</v>
      </c>
      <c r="E14" s="8" t="s">
        <v>7</v>
      </c>
      <c r="F14" s="9" t="s">
        <v>9</v>
      </c>
      <c r="G14" s="6">
        <v>1.058125612701736</v>
      </c>
      <c r="H14" s="10">
        <v>6</v>
      </c>
      <c r="J14" s="84"/>
      <c r="K14" s="5" t="s">
        <v>19</v>
      </c>
      <c r="L14" s="7">
        <v>2</v>
      </c>
      <c r="M14" s="9">
        <v>1</v>
      </c>
      <c r="N14" s="26">
        <v>1</v>
      </c>
      <c r="O14" s="8" t="s">
        <v>7</v>
      </c>
      <c r="P14" s="9" t="s">
        <v>9</v>
      </c>
      <c r="Q14" s="7">
        <v>4</v>
      </c>
      <c r="R14" s="9">
        <v>2</v>
      </c>
      <c r="S14" s="27">
        <v>2</v>
      </c>
      <c r="U14" s="84"/>
      <c r="V14" s="5" t="s">
        <v>19</v>
      </c>
      <c r="W14" s="14">
        <v>2</v>
      </c>
      <c r="X14" s="8" t="s">
        <v>7</v>
      </c>
      <c r="Y14" s="9" t="s">
        <v>9</v>
      </c>
      <c r="Z14" s="17">
        <v>10</v>
      </c>
    </row>
    <row r="15" spans="1:26" ht="15.75" thickBot="1" x14ac:dyDescent="0.3"/>
    <row r="16" spans="1:26" ht="15.75" thickBot="1" x14ac:dyDescent="0.3">
      <c r="A16" s="82" t="s">
        <v>21</v>
      </c>
      <c r="B16" s="85" t="s">
        <v>4</v>
      </c>
      <c r="C16" s="86"/>
      <c r="D16" s="86"/>
      <c r="E16" s="86"/>
      <c r="F16" s="86"/>
      <c r="G16" s="86"/>
      <c r="H16" s="87"/>
      <c r="J16" s="82" t="s">
        <v>21</v>
      </c>
      <c r="K16" s="22" t="s">
        <v>28</v>
      </c>
      <c r="L16" s="23" t="s">
        <v>29</v>
      </c>
      <c r="M16" s="23" t="s">
        <v>30</v>
      </c>
      <c r="N16" s="23" t="s">
        <v>31</v>
      </c>
      <c r="O16" s="24"/>
      <c r="P16" s="24"/>
      <c r="Q16" s="23" t="s">
        <v>32</v>
      </c>
      <c r="R16" s="23" t="s">
        <v>30</v>
      </c>
      <c r="S16" s="25" t="s">
        <v>31</v>
      </c>
      <c r="U16" s="82" t="s">
        <v>21</v>
      </c>
      <c r="V16" s="89" t="s">
        <v>33</v>
      </c>
      <c r="W16" s="89"/>
      <c r="X16" s="89"/>
      <c r="Y16" s="89"/>
      <c r="Z16" s="90"/>
    </row>
    <row r="17" spans="1:26" ht="15.75" thickBot="1" x14ac:dyDescent="0.3">
      <c r="A17" s="84"/>
      <c r="B17" s="5" t="s">
        <v>12</v>
      </c>
      <c r="C17" s="6">
        <v>-9.1703656878329667E-2</v>
      </c>
      <c r="D17" s="7">
        <v>0</v>
      </c>
      <c r="E17" s="8" t="s">
        <v>7</v>
      </c>
      <c r="F17" s="9" t="s">
        <v>20</v>
      </c>
      <c r="G17" s="6">
        <v>0.2187504762023014</v>
      </c>
      <c r="H17" s="10">
        <v>6</v>
      </c>
      <c r="J17" s="84"/>
      <c r="K17" s="5" t="s">
        <v>12</v>
      </c>
      <c r="L17" s="7">
        <v>0</v>
      </c>
      <c r="M17" s="9">
        <v>0</v>
      </c>
      <c r="N17" s="26">
        <v>0</v>
      </c>
      <c r="O17" s="8" t="s">
        <v>7</v>
      </c>
      <c r="P17" s="9" t="s">
        <v>20</v>
      </c>
      <c r="Q17" s="7">
        <v>6</v>
      </c>
      <c r="R17" s="9">
        <v>3</v>
      </c>
      <c r="S17" s="27">
        <v>3</v>
      </c>
      <c r="U17" s="84"/>
      <c r="V17" s="5" t="s">
        <v>12</v>
      </c>
      <c r="W17" s="7">
        <v>0</v>
      </c>
      <c r="X17" s="8" t="s">
        <v>7</v>
      </c>
      <c r="Y17" s="9" t="s">
        <v>20</v>
      </c>
      <c r="Z17" s="10">
        <v>12</v>
      </c>
    </row>
    <row r="19" spans="1:26" ht="15.75" thickBot="1" x14ac:dyDescent="0.3">
      <c r="J19" s="19"/>
      <c r="U19" s="19"/>
    </row>
    <row r="20" spans="1:26" ht="15.75" thickBot="1" x14ac:dyDescent="0.3">
      <c r="A20" s="91" t="s">
        <v>3</v>
      </c>
      <c r="B20" s="94" t="s">
        <v>4</v>
      </c>
      <c r="C20" s="95"/>
      <c r="D20" s="95"/>
      <c r="E20" s="95"/>
      <c r="F20" s="95"/>
      <c r="G20" s="95"/>
      <c r="H20" s="96"/>
      <c r="J20" s="91" t="s">
        <v>3</v>
      </c>
      <c r="K20" s="30" t="s">
        <v>28</v>
      </c>
      <c r="L20" s="31" t="s">
        <v>29</v>
      </c>
      <c r="M20" s="31" t="s">
        <v>30</v>
      </c>
      <c r="N20" s="31" t="s">
        <v>31</v>
      </c>
      <c r="O20" s="31"/>
      <c r="P20" s="31"/>
      <c r="Q20" s="31" t="s">
        <v>32</v>
      </c>
      <c r="R20" s="31" t="s">
        <v>30</v>
      </c>
      <c r="S20" s="32" t="s">
        <v>31</v>
      </c>
      <c r="U20" s="91" t="s">
        <v>3</v>
      </c>
      <c r="V20" s="97" t="s">
        <v>33</v>
      </c>
      <c r="W20" s="98"/>
      <c r="X20" s="98"/>
      <c r="Y20" s="98"/>
      <c r="Z20" s="99"/>
    </row>
    <row r="21" spans="1:26" ht="15.75" thickBot="1" x14ac:dyDescent="0.3">
      <c r="A21" s="92"/>
      <c r="B21" s="5" t="s">
        <v>17</v>
      </c>
      <c r="C21" s="6">
        <v>-0.5673711377413353</v>
      </c>
      <c r="D21" s="7">
        <v>0</v>
      </c>
      <c r="E21" s="8" t="s">
        <v>7</v>
      </c>
      <c r="F21" s="9" t="s">
        <v>9</v>
      </c>
      <c r="G21" s="6">
        <v>0.93319757364624267</v>
      </c>
      <c r="H21" s="10">
        <v>6</v>
      </c>
      <c r="J21" s="92"/>
      <c r="K21" s="5" t="s">
        <v>17</v>
      </c>
      <c r="L21" s="7">
        <v>4</v>
      </c>
      <c r="M21" s="9">
        <v>1</v>
      </c>
      <c r="N21" s="26">
        <v>3</v>
      </c>
      <c r="O21" s="8" t="s">
        <v>7</v>
      </c>
      <c r="P21" s="9" t="s">
        <v>9</v>
      </c>
      <c r="Q21" s="7">
        <v>2</v>
      </c>
      <c r="R21" s="26">
        <v>2</v>
      </c>
      <c r="S21" s="27">
        <v>0</v>
      </c>
      <c r="U21" s="92"/>
      <c r="V21" s="5" t="s">
        <v>17</v>
      </c>
      <c r="W21" s="7">
        <v>4</v>
      </c>
      <c r="X21" s="8" t="s">
        <v>7</v>
      </c>
      <c r="Y21" s="9" t="s">
        <v>9</v>
      </c>
      <c r="Z21" s="10">
        <v>8</v>
      </c>
    </row>
    <row r="22" spans="1:26" ht="15.75" thickBot="1" x14ac:dyDescent="0.3">
      <c r="A22" s="93"/>
      <c r="B22" s="5" t="s">
        <v>22</v>
      </c>
      <c r="C22" s="6">
        <v>8.1485507246376959E-2</v>
      </c>
      <c r="D22" s="7">
        <v>0</v>
      </c>
      <c r="E22" s="8" t="s">
        <v>7</v>
      </c>
      <c r="F22" s="9" t="s">
        <v>20</v>
      </c>
      <c r="G22" s="6">
        <v>1.0165134387886601</v>
      </c>
      <c r="H22" s="10">
        <v>6</v>
      </c>
      <c r="J22" s="93"/>
      <c r="K22" s="5" t="s">
        <v>22</v>
      </c>
      <c r="L22" s="7">
        <v>2</v>
      </c>
      <c r="M22" s="9">
        <v>0</v>
      </c>
      <c r="N22" s="26">
        <v>2</v>
      </c>
      <c r="O22" s="8" t="s">
        <v>7</v>
      </c>
      <c r="P22" s="9" t="s">
        <v>20</v>
      </c>
      <c r="Q22" s="7">
        <v>4</v>
      </c>
      <c r="R22" s="9">
        <v>3</v>
      </c>
      <c r="S22" s="27">
        <v>1</v>
      </c>
      <c r="U22" s="93"/>
      <c r="V22" s="5" t="s">
        <v>22</v>
      </c>
      <c r="W22" s="14">
        <v>2</v>
      </c>
      <c r="X22" s="8" t="s">
        <v>7</v>
      </c>
      <c r="Y22" s="9" t="s">
        <v>20</v>
      </c>
      <c r="Z22" s="17">
        <v>10</v>
      </c>
    </row>
    <row r="23" spans="1:26" ht="15.75" thickBot="1" x14ac:dyDescent="0.3">
      <c r="A23" s="11"/>
      <c r="J23" s="11"/>
      <c r="U23" s="11"/>
    </row>
    <row r="24" spans="1:26" ht="15.75" thickBot="1" x14ac:dyDescent="0.3">
      <c r="A24" s="91" t="s">
        <v>13</v>
      </c>
      <c r="B24" s="94" t="s">
        <v>4</v>
      </c>
      <c r="C24" s="95"/>
      <c r="D24" s="95"/>
      <c r="E24" s="95"/>
      <c r="F24" s="95"/>
      <c r="G24" s="95"/>
      <c r="H24" s="96"/>
      <c r="J24" s="91" t="s">
        <v>13</v>
      </c>
      <c r="K24" s="30" t="s">
        <v>28</v>
      </c>
      <c r="L24" s="31" t="s">
        <v>29</v>
      </c>
      <c r="M24" s="31" t="s">
        <v>30</v>
      </c>
      <c r="N24" s="31" t="s">
        <v>31</v>
      </c>
      <c r="O24" s="31"/>
      <c r="P24" s="31"/>
      <c r="Q24" s="31" t="s">
        <v>32</v>
      </c>
      <c r="R24" s="31" t="s">
        <v>30</v>
      </c>
      <c r="S24" s="32" t="s">
        <v>31</v>
      </c>
      <c r="U24" s="91" t="s">
        <v>13</v>
      </c>
      <c r="V24" s="97" t="s">
        <v>33</v>
      </c>
      <c r="W24" s="98"/>
      <c r="X24" s="98"/>
      <c r="Y24" s="98"/>
      <c r="Z24" s="99"/>
    </row>
    <row r="25" spans="1:26" ht="15.75" thickBot="1" x14ac:dyDescent="0.3">
      <c r="A25" s="92"/>
      <c r="B25" s="5" t="s">
        <v>12</v>
      </c>
      <c r="C25" s="6">
        <v>-5.1457438815747755E-2</v>
      </c>
      <c r="D25" s="7">
        <v>0</v>
      </c>
      <c r="E25" s="8" t="s">
        <v>7</v>
      </c>
      <c r="F25" s="9" t="s">
        <v>24</v>
      </c>
      <c r="G25" s="6">
        <v>0.24278679295896954</v>
      </c>
      <c r="H25" s="10">
        <v>6</v>
      </c>
      <c r="J25" s="92"/>
      <c r="K25" s="5" t="s">
        <v>12</v>
      </c>
      <c r="L25" s="7">
        <v>0</v>
      </c>
      <c r="M25" s="9">
        <v>0</v>
      </c>
      <c r="N25" s="26">
        <v>0</v>
      </c>
      <c r="O25" s="8" t="s">
        <v>7</v>
      </c>
      <c r="P25" s="9" t="s">
        <v>24</v>
      </c>
      <c r="Q25" s="7">
        <v>6</v>
      </c>
      <c r="R25" s="9">
        <v>3</v>
      </c>
      <c r="S25" s="27">
        <v>3</v>
      </c>
      <c r="U25" s="92"/>
      <c r="V25" s="5" t="s">
        <v>12</v>
      </c>
      <c r="W25" s="7">
        <v>0</v>
      </c>
      <c r="X25" s="8" t="s">
        <v>7</v>
      </c>
      <c r="Y25" s="9" t="s">
        <v>24</v>
      </c>
      <c r="Z25" s="10">
        <v>12</v>
      </c>
    </row>
    <row r="26" spans="1:26" ht="15.75" thickBot="1" x14ac:dyDescent="0.3">
      <c r="A26" s="93"/>
      <c r="B26" s="5" t="s">
        <v>5</v>
      </c>
      <c r="C26" s="6">
        <v>2.836104112473361</v>
      </c>
      <c r="D26" s="7">
        <v>6</v>
      </c>
      <c r="E26" s="8" t="s">
        <v>7</v>
      </c>
      <c r="F26" s="9" t="s">
        <v>2</v>
      </c>
      <c r="G26" s="6">
        <v>0.54610258782689147</v>
      </c>
      <c r="H26" s="10">
        <v>0</v>
      </c>
      <c r="J26" s="93"/>
      <c r="K26" s="5" t="s">
        <v>5</v>
      </c>
      <c r="L26" s="7">
        <v>2</v>
      </c>
      <c r="M26" s="26">
        <v>1</v>
      </c>
      <c r="N26" s="26">
        <v>1</v>
      </c>
      <c r="O26" s="8" t="s">
        <v>7</v>
      </c>
      <c r="P26" s="9" t="s">
        <v>2</v>
      </c>
      <c r="Q26" s="7">
        <v>4</v>
      </c>
      <c r="R26" s="26">
        <v>2</v>
      </c>
      <c r="S26" s="27">
        <v>2</v>
      </c>
      <c r="U26" s="93"/>
      <c r="V26" s="5" t="s">
        <v>5</v>
      </c>
      <c r="W26" s="14">
        <v>8</v>
      </c>
      <c r="X26" s="8" t="s">
        <v>7</v>
      </c>
      <c r="Y26" s="9" t="s">
        <v>2</v>
      </c>
      <c r="Z26" s="17">
        <v>4</v>
      </c>
    </row>
    <row r="27" spans="1:26" ht="15.75" thickBot="1" x14ac:dyDescent="0.3"/>
    <row r="28" spans="1:26" ht="15.75" thickBot="1" x14ac:dyDescent="0.3">
      <c r="A28" s="91" t="s">
        <v>18</v>
      </c>
      <c r="B28" s="94" t="s">
        <v>4</v>
      </c>
      <c r="C28" s="95"/>
      <c r="D28" s="95"/>
      <c r="E28" s="95"/>
      <c r="F28" s="95"/>
      <c r="G28" s="95"/>
      <c r="H28" s="96"/>
      <c r="J28" s="91" t="s">
        <v>18</v>
      </c>
      <c r="K28" s="31" t="s">
        <v>28</v>
      </c>
      <c r="L28" s="31" t="s">
        <v>29</v>
      </c>
      <c r="M28" s="31" t="s">
        <v>30</v>
      </c>
      <c r="N28" s="31" t="s">
        <v>31</v>
      </c>
      <c r="O28" s="31"/>
      <c r="P28" s="31"/>
      <c r="Q28" s="31" t="s">
        <v>32</v>
      </c>
      <c r="R28" s="31" t="s">
        <v>30</v>
      </c>
      <c r="S28" s="32" t="s">
        <v>31</v>
      </c>
      <c r="U28" s="91" t="s">
        <v>18</v>
      </c>
      <c r="V28" s="98" t="s">
        <v>33</v>
      </c>
      <c r="W28" s="98"/>
      <c r="X28" s="98"/>
      <c r="Y28" s="98"/>
      <c r="Z28" s="99"/>
    </row>
    <row r="29" spans="1:26" ht="15.75" thickBot="1" x14ac:dyDescent="0.3">
      <c r="A29" s="93"/>
      <c r="B29" s="5" t="s">
        <v>14</v>
      </c>
      <c r="C29" s="6">
        <v>-4.0839384043240154E-2</v>
      </c>
      <c r="D29" s="7">
        <v>6</v>
      </c>
      <c r="E29" s="8" t="s">
        <v>7</v>
      </c>
      <c r="F29" s="9" t="s">
        <v>11</v>
      </c>
      <c r="G29" s="6">
        <v>-0.22381070329090688</v>
      </c>
      <c r="H29" s="10">
        <v>0</v>
      </c>
      <c r="J29" s="93"/>
      <c r="K29" s="5" t="s">
        <v>14</v>
      </c>
      <c r="L29" s="7">
        <v>0</v>
      </c>
      <c r="M29" s="9">
        <v>0</v>
      </c>
      <c r="N29" s="26">
        <v>0</v>
      </c>
      <c r="O29" s="8" t="s">
        <v>7</v>
      </c>
      <c r="P29" s="9" t="s">
        <v>11</v>
      </c>
      <c r="Q29" s="7">
        <v>6</v>
      </c>
      <c r="R29" s="9">
        <v>3</v>
      </c>
      <c r="S29" s="27">
        <v>3</v>
      </c>
      <c r="U29" s="93"/>
      <c r="V29" s="5" t="s">
        <v>14</v>
      </c>
      <c r="W29" s="7">
        <v>6</v>
      </c>
      <c r="X29" s="8" t="s">
        <v>7</v>
      </c>
      <c r="Y29" s="9" t="s">
        <v>11</v>
      </c>
      <c r="Z29" s="10">
        <v>6</v>
      </c>
    </row>
    <row r="30" spans="1:26" ht="15.75" thickBot="1" x14ac:dyDescent="0.3"/>
    <row r="31" spans="1:26" ht="15.75" thickBot="1" x14ac:dyDescent="0.3">
      <c r="A31" s="91" t="s">
        <v>21</v>
      </c>
      <c r="B31" s="94" t="s">
        <v>4</v>
      </c>
      <c r="C31" s="95"/>
      <c r="D31" s="95"/>
      <c r="E31" s="95"/>
      <c r="F31" s="95"/>
      <c r="G31" s="95"/>
      <c r="H31" s="96"/>
      <c r="J31" s="91" t="s">
        <v>21</v>
      </c>
      <c r="K31" s="31" t="s">
        <v>28</v>
      </c>
      <c r="L31" s="31" t="s">
        <v>29</v>
      </c>
      <c r="M31" s="31" t="s">
        <v>30</v>
      </c>
      <c r="N31" s="31" t="s">
        <v>31</v>
      </c>
      <c r="O31" s="31"/>
      <c r="P31" s="31"/>
      <c r="Q31" s="31" t="s">
        <v>32</v>
      </c>
      <c r="R31" s="31" t="s">
        <v>30</v>
      </c>
      <c r="S31" s="32" t="s">
        <v>31</v>
      </c>
      <c r="U31" s="91" t="s">
        <v>21</v>
      </c>
      <c r="V31" s="98" t="s">
        <v>33</v>
      </c>
      <c r="W31" s="98"/>
      <c r="X31" s="98"/>
      <c r="Y31" s="98"/>
      <c r="Z31" s="99"/>
    </row>
    <row r="32" spans="1:26" ht="15.75" thickBot="1" x14ac:dyDescent="0.3">
      <c r="A32" s="93"/>
      <c r="B32" s="5" t="s">
        <v>6</v>
      </c>
      <c r="C32" s="6">
        <v>0.37267563541426518</v>
      </c>
      <c r="D32" s="7">
        <v>0</v>
      </c>
      <c r="E32" s="8" t="s">
        <v>7</v>
      </c>
      <c r="F32" s="9" t="s">
        <v>23</v>
      </c>
      <c r="G32" s="6">
        <v>0.85409002849270144</v>
      </c>
      <c r="H32" s="10">
        <v>6</v>
      </c>
      <c r="J32" s="93"/>
      <c r="K32" s="5" t="s">
        <v>6</v>
      </c>
      <c r="L32" s="7">
        <v>6</v>
      </c>
      <c r="M32" s="9">
        <v>3</v>
      </c>
      <c r="N32" s="26">
        <v>3</v>
      </c>
      <c r="O32" s="8" t="s">
        <v>7</v>
      </c>
      <c r="P32" s="9" t="s">
        <v>23</v>
      </c>
      <c r="Q32" s="7">
        <v>0</v>
      </c>
      <c r="R32" s="9">
        <v>0</v>
      </c>
      <c r="S32" s="27">
        <v>0</v>
      </c>
      <c r="U32" s="93"/>
      <c r="V32" s="5" t="s">
        <v>6</v>
      </c>
      <c r="W32" s="7">
        <v>6</v>
      </c>
      <c r="X32" s="8" t="s">
        <v>7</v>
      </c>
      <c r="Y32" s="9" t="s">
        <v>23</v>
      </c>
      <c r="Z32" s="10">
        <v>6</v>
      </c>
    </row>
    <row r="34" spans="1:19" x14ac:dyDescent="0.25">
      <c r="A34" s="1" t="s">
        <v>34</v>
      </c>
    </row>
    <row r="36" spans="1:19" x14ac:dyDescent="0.25">
      <c r="A36" s="1" t="s">
        <v>35</v>
      </c>
      <c r="K36" s="1" t="s">
        <v>36</v>
      </c>
      <c r="M36" s="33"/>
    </row>
    <row r="37" spans="1:19" ht="15.75" thickBot="1" x14ac:dyDescent="0.3">
      <c r="M37" s="33"/>
    </row>
    <row r="38" spans="1:19" ht="30.75" thickBot="1" x14ac:dyDescent="0.3">
      <c r="A38" s="34" t="s">
        <v>3</v>
      </c>
      <c r="B38" s="35" t="s">
        <v>0</v>
      </c>
      <c r="C38" s="35" t="s">
        <v>37</v>
      </c>
      <c r="D38" s="35" t="s">
        <v>38</v>
      </c>
      <c r="E38" s="36" t="s">
        <v>39</v>
      </c>
      <c r="F38" s="36" t="s">
        <v>40</v>
      </c>
      <c r="G38" s="36" t="s">
        <v>41</v>
      </c>
      <c r="H38" s="37" t="s">
        <v>29</v>
      </c>
      <c r="K38" s="38" t="s">
        <v>3</v>
      </c>
      <c r="L38" s="39" t="s">
        <v>0</v>
      </c>
      <c r="M38" s="39" t="s">
        <v>37</v>
      </c>
      <c r="N38" s="39" t="s">
        <v>38</v>
      </c>
      <c r="O38" s="40" t="s">
        <v>39</v>
      </c>
      <c r="P38" s="40" t="s">
        <v>40</v>
      </c>
      <c r="Q38" s="40" t="s">
        <v>41</v>
      </c>
      <c r="R38" s="41" t="s">
        <v>29</v>
      </c>
    </row>
    <row r="39" spans="1:19" x14ac:dyDescent="0.25">
      <c r="A39" s="42">
        <v>1</v>
      </c>
      <c r="B39" s="43" t="s">
        <v>2</v>
      </c>
      <c r="C39" s="44">
        <v>5</v>
      </c>
      <c r="D39" s="44">
        <v>6</v>
      </c>
      <c r="E39" s="4">
        <v>6</v>
      </c>
      <c r="F39" s="4">
        <v>0</v>
      </c>
      <c r="G39" s="4">
        <v>0</v>
      </c>
      <c r="H39" s="45">
        <v>17</v>
      </c>
      <c r="K39" s="42">
        <v>1</v>
      </c>
      <c r="L39" s="43" t="s">
        <v>9</v>
      </c>
      <c r="M39" s="44">
        <v>4</v>
      </c>
      <c r="N39" s="44">
        <v>9</v>
      </c>
      <c r="O39" s="4">
        <v>6</v>
      </c>
      <c r="P39" s="4">
        <v>2</v>
      </c>
      <c r="Q39" s="4">
        <v>0</v>
      </c>
      <c r="R39" s="45">
        <v>21</v>
      </c>
    </row>
    <row r="40" spans="1:19" x14ac:dyDescent="0.25">
      <c r="A40" s="42">
        <v>2</v>
      </c>
      <c r="B40" s="43" t="s">
        <v>8</v>
      </c>
      <c r="C40" s="44">
        <v>1</v>
      </c>
      <c r="D40" s="44">
        <v>6</v>
      </c>
      <c r="E40" s="4">
        <v>6</v>
      </c>
      <c r="F40" s="4">
        <v>1</v>
      </c>
      <c r="G40" s="4">
        <v>3</v>
      </c>
      <c r="H40" s="45">
        <v>17</v>
      </c>
      <c r="K40" s="42">
        <v>2</v>
      </c>
      <c r="L40" s="43" t="s">
        <v>20</v>
      </c>
      <c r="M40" s="44">
        <v>5</v>
      </c>
      <c r="N40" s="44">
        <v>3</v>
      </c>
      <c r="O40" s="4">
        <v>6</v>
      </c>
      <c r="P40" s="4">
        <v>3</v>
      </c>
      <c r="Q40" s="4">
        <v>1</v>
      </c>
      <c r="R40" s="45">
        <v>18</v>
      </c>
    </row>
    <row r="41" spans="1:19" x14ac:dyDescent="0.25">
      <c r="A41" s="42">
        <v>3</v>
      </c>
      <c r="B41" s="43" t="s">
        <v>10</v>
      </c>
      <c r="C41" s="44">
        <v>2</v>
      </c>
      <c r="D41" s="44">
        <v>8</v>
      </c>
      <c r="E41" s="4">
        <v>0</v>
      </c>
      <c r="F41" s="4">
        <v>3</v>
      </c>
      <c r="G41" s="4">
        <v>3</v>
      </c>
      <c r="H41" s="45">
        <v>16</v>
      </c>
      <c r="K41" s="42">
        <v>3</v>
      </c>
      <c r="L41" s="43" t="s">
        <v>17</v>
      </c>
      <c r="M41" s="44">
        <v>4</v>
      </c>
      <c r="N41" s="44">
        <v>8</v>
      </c>
      <c r="O41" s="4">
        <v>0</v>
      </c>
      <c r="P41" s="4">
        <v>1</v>
      </c>
      <c r="Q41" s="4">
        <v>3</v>
      </c>
      <c r="R41" s="45">
        <v>16</v>
      </c>
    </row>
    <row r="42" spans="1:19" ht="15.75" thickBot="1" x14ac:dyDescent="0.3">
      <c r="A42" s="46">
        <v>4</v>
      </c>
      <c r="B42" s="47" t="s">
        <v>6</v>
      </c>
      <c r="C42" s="48">
        <v>3</v>
      </c>
      <c r="D42" s="48">
        <v>4</v>
      </c>
      <c r="E42" s="16">
        <v>0</v>
      </c>
      <c r="F42" s="16">
        <v>2</v>
      </c>
      <c r="G42" s="16">
        <v>0</v>
      </c>
      <c r="H42" s="49">
        <v>9</v>
      </c>
      <c r="K42" s="46">
        <v>4</v>
      </c>
      <c r="L42" s="47" t="s">
        <v>22</v>
      </c>
      <c r="M42" s="48">
        <v>2</v>
      </c>
      <c r="N42" s="48">
        <v>4</v>
      </c>
      <c r="O42" s="16">
        <v>0</v>
      </c>
      <c r="P42" s="16">
        <v>0</v>
      </c>
      <c r="Q42" s="16">
        <v>2</v>
      </c>
      <c r="R42" s="49">
        <v>8</v>
      </c>
    </row>
    <row r="43" spans="1:19" x14ac:dyDescent="0.25">
      <c r="G43" s="33"/>
      <c r="S43" s="33"/>
    </row>
    <row r="44" spans="1:19" ht="15.75" thickBot="1" x14ac:dyDescent="0.3">
      <c r="G44" s="33"/>
      <c r="S44" s="33"/>
    </row>
    <row r="45" spans="1:19" ht="30.75" thickBot="1" x14ac:dyDescent="0.3">
      <c r="A45" s="50" t="s">
        <v>13</v>
      </c>
      <c r="B45" s="51" t="s">
        <v>0</v>
      </c>
      <c r="C45" s="51" t="s">
        <v>37</v>
      </c>
      <c r="D45" s="35" t="s">
        <v>38</v>
      </c>
      <c r="E45" s="36" t="s">
        <v>39</v>
      </c>
      <c r="F45" s="36" t="s">
        <v>40</v>
      </c>
      <c r="G45" s="36" t="s">
        <v>41</v>
      </c>
      <c r="H45" s="52" t="s">
        <v>29</v>
      </c>
      <c r="K45" s="53" t="s">
        <v>13</v>
      </c>
      <c r="L45" s="54" t="s">
        <v>0</v>
      </c>
      <c r="M45" s="54" t="s">
        <v>37</v>
      </c>
      <c r="N45" s="39" t="s">
        <v>38</v>
      </c>
      <c r="O45" s="40" t="s">
        <v>39</v>
      </c>
      <c r="P45" s="40" t="s">
        <v>40</v>
      </c>
      <c r="Q45" s="40" t="s">
        <v>41</v>
      </c>
      <c r="R45" s="55" t="s">
        <v>29</v>
      </c>
    </row>
    <row r="46" spans="1:19" x14ac:dyDescent="0.25">
      <c r="A46" s="42">
        <v>1</v>
      </c>
      <c r="B46" s="43" t="s">
        <v>16</v>
      </c>
      <c r="C46" s="44">
        <v>0</v>
      </c>
      <c r="D46" s="44">
        <v>7</v>
      </c>
      <c r="E46" s="4">
        <v>6</v>
      </c>
      <c r="F46" s="4">
        <v>3</v>
      </c>
      <c r="G46" s="4">
        <v>2</v>
      </c>
      <c r="H46" s="45">
        <v>18</v>
      </c>
      <c r="K46" s="42">
        <v>1</v>
      </c>
      <c r="L46" s="43" t="s">
        <v>5</v>
      </c>
      <c r="M46" s="44">
        <v>3</v>
      </c>
      <c r="N46" s="44">
        <v>9</v>
      </c>
      <c r="O46" s="4">
        <v>6</v>
      </c>
      <c r="P46" s="4">
        <v>1</v>
      </c>
      <c r="Q46" s="4">
        <v>1</v>
      </c>
      <c r="R46" s="45">
        <v>20</v>
      </c>
    </row>
    <row r="47" spans="1:19" x14ac:dyDescent="0.25">
      <c r="A47" s="42">
        <v>2</v>
      </c>
      <c r="B47" s="43" t="s">
        <v>15</v>
      </c>
      <c r="C47" s="44">
        <v>2</v>
      </c>
      <c r="D47" s="44">
        <v>5</v>
      </c>
      <c r="E47" s="4">
        <v>6</v>
      </c>
      <c r="F47" s="4">
        <v>3</v>
      </c>
      <c r="G47" s="4">
        <v>1</v>
      </c>
      <c r="H47" s="45">
        <v>17</v>
      </c>
      <c r="K47" s="42">
        <v>2</v>
      </c>
      <c r="L47" s="43" t="s">
        <v>2</v>
      </c>
      <c r="M47" s="44">
        <v>5</v>
      </c>
      <c r="N47" s="44">
        <v>9</v>
      </c>
      <c r="O47" s="4">
        <v>0</v>
      </c>
      <c r="P47" s="4">
        <v>2</v>
      </c>
      <c r="Q47" s="4">
        <v>2</v>
      </c>
      <c r="R47" s="45">
        <v>18</v>
      </c>
    </row>
    <row r="48" spans="1:19" x14ac:dyDescent="0.25">
      <c r="A48" s="42">
        <v>3</v>
      </c>
      <c r="B48" s="43" t="s">
        <v>5</v>
      </c>
      <c r="C48" s="44">
        <v>3</v>
      </c>
      <c r="D48" s="44">
        <v>8</v>
      </c>
      <c r="E48" s="4">
        <v>0</v>
      </c>
      <c r="F48" s="4">
        <v>0</v>
      </c>
      <c r="G48" s="4">
        <v>2</v>
      </c>
      <c r="H48" s="45">
        <v>13</v>
      </c>
      <c r="K48" s="42">
        <v>3</v>
      </c>
      <c r="L48" s="43" t="s">
        <v>24</v>
      </c>
      <c r="M48" s="44">
        <v>0</v>
      </c>
      <c r="N48" s="44">
        <v>3</v>
      </c>
      <c r="O48" s="4">
        <v>6</v>
      </c>
      <c r="P48" s="4">
        <v>3</v>
      </c>
      <c r="Q48" s="4">
        <v>3</v>
      </c>
      <c r="R48" s="45">
        <v>15</v>
      </c>
    </row>
    <row r="49" spans="1:19" ht="15.75" thickBot="1" x14ac:dyDescent="0.3">
      <c r="A49" s="46">
        <v>4</v>
      </c>
      <c r="B49" s="47" t="s">
        <v>14</v>
      </c>
      <c r="C49" s="48">
        <v>1</v>
      </c>
      <c r="D49" s="48">
        <v>4</v>
      </c>
      <c r="E49" s="16">
        <v>0</v>
      </c>
      <c r="F49" s="16">
        <v>0</v>
      </c>
      <c r="G49" s="16">
        <v>1</v>
      </c>
      <c r="H49" s="49">
        <v>6</v>
      </c>
      <c r="K49" s="46">
        <v>4</v>
      </c>
      <c r="L49" s="47" t="s">
        <v>12</v>
      </c>
      <c r="M49" s="48">
        <v>4</v>
      </c>
      <c r="N49" s="48">
        <v>3</v>
      </c>
      <c r="O49" s="16">
        <v>0</v>
      </c>
      <c r="P49" s="16">
        <v>0</v>
      </c>
      <c r="Q49" s="16">
        <v>0</v>
      </c>
      <c r="R49" s="49">
        <v>7</v>
      </c>
    </row>
    <row r="50" spans="1:19" x14ac:dyDescent="0.25">
      <c r="G50" s="33"/>
      <c r="S50" s="33"/>
    </row>
    <row r="51" spans="1:19" ht="15.75" thickBot="1" x14ac:dyDescent="0.3">
      <c r="G51" s="33"/>
      <c r="S51" s="33"/>
    </row>
    <row r="52" spans="1:19" ht="30.75" thickBot="1" x14ac:dyDescent="0.3">
      <c r="A52" s="50" t="s">
        <v>18</v>
      </c>
      <c r="B52" s="51" t="s">
        <v>0</v>
      </c>
      <c r="C52" s="51" t="s">
        <v>37</v>
      </c>
      <c r="D52" s="35" t="s">
        <v>38</v>
      </c>
      <c r="E52" s="36" t="s">
        <v>39</v>
      </c>
      <c r="F52" s="36" t="s">
        <v>40</v>
      </c>
      <c r="G52" s="36" t="s">
        <v>41</v>
      </c>
      <c r="H52" s="52" t="s">
        <v>29</v>
      </c>
      <c r="K52" s="53" t="s">
        <v>18</v>
      </c>
      <c r="L52" s="54" t="s">
        <v>0</v>
      </c>
      <c r="M52" s="54" t="s">
        <v>37</v>
      </c>
      <c r="N52" s="39" t="s">
        <v>38</v>
      </c>
      <c r="O52" s="40" t="s">
        <v>39</v>
      </c>
      <c r="P52" s="40" t="s">
        <v>40</v>
      </c>
      <c r="Q52" s="40" t="s">
        <v>41</v>
      </c>
      <c r="R52" s="55" t="s">
        <v>29</v>
      </c>
    </row>
    <row r="53" spans="1:19" x14ac:dyDescent="0.25">
      <c r="A53" s="42">
        <v>1</v>
      </c>
      <c r="B53" s="43" t="s">
        <v>9</v>
      </c>
      <c r="C53" s="44">
        <v>5</v>
      </c>
      <c r="D53" s="44">
        <v>9</v>
      </c>
      <c r="E53" s="4">
        <v>6</v>
      </c>
      <c r="F53" s="4">
        <v>2</v>
      </c>
      <c r="G53" s="4">
        <v>2</v>
      </c>
      <c r="H53" s="45">
        <v>24</v>
      </c>
      <c r="K53" s="42">
        <v>1</v>
      </c>
      <c r="L53" s="43" t="s">
        <v>11</v>
      </c>
      <c r="M53" s="44">
        <v>4</v>
      </c>
      <c r="N53" s="44">
        <v>9</v>
      </c>
      <c r="O53" s="4">
        <v>0</v>
      </c>
      <c r="P53" s="4">
        <v>3</v>
      </c>
      <c r="Q53" s="4">
        <v>3</v>
      </c>
      <c r="R53" s="45">
        <v>19</v>
      </c>
    </row>
    <row r="54" spans="1:19" ht="15.75" thickBot="1" x14ac:dyDescent="0.3">
      <c r="A54" s="42">
        <v>2</v>
      </c>
      <c r="B54" s="43" t="s">
        <v>11</v>
      </c>
      <c r="C54" s="44">
        <v>3</v>
      </c>
      <c r="D54" s="44">
        <v>3</v>
      </c>
      <c r="E54" s="4">
        <v>6</v>
      </c>
      <c r="F54" s="4">
        <v>2</v>
      </c>
      <c r="G54" s="4">
        <v>0</v>
      </c>
      <c r="H54" s="45">
        <v>14</v>
      </c>
      <c r="K54" s="46">
        <v>2</v>
      </c>
      <c r="L54" s="47" t="s">
        <v>14</v>
      </c>
      <c r="M54" s="48">
        <v>0</v>
      </c>
      <c r="N54" s="48">
        <v>3</v>
      </c>
      <c r="O54" s="16">
        <v>6</v>
      </c>
      <c r="P54" s="16">
        <v>0</v>
      </c>
      <c r="Q54" s="16">
        <v>0</v>
      </c>
      <c r="R54" s="49">
        <v>9</v>
      </c>
    </row>
    <row r="55" spans="1:19" x14ac:dyDescent="0.25">
      <c r="A55" s="42">
        <v>3</v>
      </c>
      <c r="B55" s="43" t="s">
        <v>19</v>
      </c>
      <c r="C55" s="44">
        <v>2</v>
      </c>
      <c r="D55" s="44">
        <v>9</v>
      </c>
      <c r="E55" s="4">
        <v>0</v>
      </c>
      <c r="F55" s="4">
        <v>1</v>
      </c>
      <c r="G55" s="4">
        <v>1</v>
      </c>
      <c r="H55" s="45">
        <v>13</v>
      </c>
      <c r="Q55" s="33"/>
    </row>
    <row r="56" spans="1:19" ht="15.75" thickBot="1" x14ac:dyDescent="0.3">
      <c r="A56" s="46">
        <v>4</v>
      </c>
      <c r="B56" s="47" t="s">
        <v>17</v>
      </c>
      <c r="C56" s="48">
        <v>1</v>
      </c>
      <c r="D56" s="48">
        <v>3</v>
      </c>
      <c r="E56" s="16">
        <v>0</v>
      </c>
      <c r="F56" s="16">
        <v>1</v>
      </c>
      <c r="G56" s="16">
        <v>3</v>
      </c>
      <c r="H56" s="49">
        <v>8</v>
      </c>
      <c r="Q56" s="33"/>
    </row>
    <row r="57" spans="1:19" x14ac:dyDescent="0.25">
      <c r="G57" s="33"/>
    </row>
    <row r="58" spans="1:19" ht="15.75" thickBot="1" x14ac:dyDescent="0.3">
      <c r="G58" s="33"/>
    </row>
    <row r="59" spans="1:19" ht="30.75" thickBot="1" x14ac:dyDescent="0.3">
      <c r="A59" s="50" t="s">
        <v>21</v>
      </c>
      <c r="B59" s="51" t="s">
        <v>0</v>
      </c>
      <c r="C59" s="51" t="s">
        <v>37</v>
      </c>
      <c r="D59" s="35" t="s">
        <v>38</v>
      </c>
      <c r="E59" s="36" t="s">
        <v>39</v>
      </c>
      <c r="F59" s="36" t="s">
        <v>40</v>
      </c>
      <c r="G59" s="36" t="s">
        <v>41</v>
      </c>
      <c r="H59" s="52" t="s">
        <v>29</v>
      </c>
      <c r="K59" s="53" t="s">
        <v>21</v>
      </c>
      <c r="L59" s="54" t="s">
        <v>0</v>
      </c>
      <c r="M59" s="54" t="s">
        <v>37</v>
      </c>
      <c r="N59" s="39" t="s">
        <v>38</v>
      </c>
      <c r="O59" s="40" t="s">
        <v>39</v>
      </c>
      <c r="P59" s="40" t="s">
        <v>40</v>
      </c>
      <c r="Q59" s="40" t="s">
        <v>41</v>
      </c>
      <c r="R59" s="55" t="s">
        <v>29</v>
      </c>
    </row>
    <row r="60" spans="1:19" x14ac:dyDescent="0.25">
      <c r="A60" s="42">
        <v>1</v>
      </c>
      <c r="B60" s="43" t="s">
        <v>20</v>
      </c>
      <c r="C60" s="44">
        <v>0</v>
      </c>
      <c r="D60" s="44">
        <v>7</v>
      </c>
      <c r="E60" s="4">
        <v>6</v>
      </c>
      <c r="F60" s="4">
        <v>3</v>
      </c>
      <c r="G60" s="4">
        <v>3</v>
      </c>
      <c r="H60" s="45">
        <v>19</v>
      </c>
      <c r="K60" s="42">
        <v>1</v>
      </c>
      <c r="L60" s="43" t="s">
        <v>6</v>
      </c>
      <c r="M60" s="44">
        <v>3</v>
      </c>
      <c r="N60" s="44">
        <v>6</v>
      </c>
      <c r="O60" s="4">
        <v>0</v>
      </c>
      <c r="P60" s="4">
        <v>3</v>
      </c>
      <c r="Q60" s="4">
        <v>3</v>
      </c>
      <c r="R60" s="45">
        <v>15</v>
      </c>
    </row>
    <row r="61" spans="1:19" ht="15.75" thickBot="1" x14ac:dyDescent="0.3">
      <c r="A61" s="46">
        <v>2</v>
      </c>
      <c r="B61" s="47" t="s">
        <v>12</v>
      </c>
      <c r="C61" s="48">
        <v>0</v>
      </c>
      <c r="D61" s="48">
        <v>5</v>
      </c>
      <c r="E61" s="16">
        <v>0</v>
      </c>
      <c r="F61" s="16">
        <v>0</v>
      </c>
      <c r="G61" s="16">
        <v>0</v>
      </c>
      <c r="H61" s="49">
        <v>5</v>
      </c>
      <c r="K61" s="46">
        <v>2</v>
      </c>
      <c r="L61" s="47" t="s">
        <v>23</v>
      </c>
      <c r="M61" s="48">
        <v>5</v>
      </c>
      <c r="N61" s="48">
        <v>0</v>
      </c>
      <c r="O61" s="16">
        <v>6</v>
      </c>
      <c r="P61" s="16">
        <v>0</v>
      </c>
      <c r="Q61" s="16">
        <v>0</v>
      </c>
      <c r="R61" s="49">
        <v>11</v>
      </c>
    </row>
    <row r="62" spans="1:19" x14ac:dyDescent="0.25">
      <c r="K62" t="s">
        <v>42</v>
      </c>
    </row>
    <row r="64" spans="1:19" x14ac:dyDescent="0.25">
      <c r="A64" s="1" t="s">
        <v>43</v>
      </c>
      <c r="J64" s="1" t="s">
        <v>44</v>
      </c>
    </row>
    <row r="65" spans="1:19" ht="15.75" thickBot="1" x14ac:dyDescent="0.3"/>
    <row r="66" spans="1:19" ht="15.75" thickBot="1" x14ac:dyDescent="0.3">
      <c r="A66" s="56" t="s">
        <v>45</v>
      </c>
      <c r="B66" s="57" t="s">
        <v>46</v>
      </c>
      <c r="C66" s="57" t="s">
        <v>37</v>
      </c>
      <c r="D66" s="57" t="s">
        <v>47</v>
      </c>
      <c r="E66" s="57" t="s">
        <v>31</v>
      </c>
      <c r="F66" s="57" t="s">
        <v>48</v>
      </c>
      <c r="G66" s="58" t="s">
        <v>29</v>
      </c>
      <c r="H66" s="4"/>
      <c r="I66" s="4"/>
      <c r="J66" s="56" t="s">
        <v>45</v>
      </c>
      <c r="K66" s="57" t="s">
        <v>46</v>
      </c>
      <c r="L66" s="57" t="s">
        <v>37</v>
      </c>
      <c r="M66" s="57" t="s">
        <v>47</v>
      </c>
      <c r="N66" s="57" t="s">
        <v>31</v>
      </c>
      <c r="O66" s="57" t="s">
        <v>48</v>
      </c>
      <c r="P66" s="58" t="s">
        <v>29</v>
      </c>
      <c r="Q66" s="4"/>
    </row>
    <row r="67" spans="1:19" x14ac:dyDescent="0.25">
      <c r="A67" s="4" t="s">
        <v>9</v>
      </c>
      <c r="B67" s="4" t="s">
        <v>49</v>
      </c>
      <c r="C67" s="4">
        <v>9</v>
      </c>
      <c r="D67" s="4">
        <v>24</v>
      </c>
      <c r="E67" s="4">
        <v>7</v>
      </c>
      <c r="F67" s="4">
        <v>5</v>
      </c>
      <c r="G67" s="4">
        <v>45</v>
      </c>
      <c r="H67" s="4"/>
      <c r="I67" s="4"/>
      <c r="J67" s="4" t="s">
        <v>50</v>
      </c>
      <c r="K67" s="4" t="s">
        <v>51</v>
      </c>
      <c r="L67" s="4">
        <v>0</v>
      </c>
      <c r="M67" s="4">
        <v>12</v>
      </c>
      <c r="N67" s="4">
        <v>3</v>
      </c>
      <c r="O67" s="4">
        <v>3</v>
      </c>
      <c r="P67" s="4">
        <v>18</v>
      </c>
      <c r="Q67" s="4"/>
    </row>
    <row r="68" spans="1:19" x14ac:dyDescent="0.25">
      <c r="A68" s="4" t="s">
        <v>20</v>
      </c>
      <c r="B68" s="4" t="s">
        <v>52</v>
      </c>
      <c r="C68" s="4">
        <v>5</v>
      </c>
      <c r="D68" s="4">
        <v>18</v>
      </c>
      <c r="E68" s="4">
        <v>6</v>
      </c>
      <c r="F68" s="4">
        <v>8</v>
      </c>
      <c r="G68" s="4">
        <v>37</v>
      </c>
      <c r="H68" s="4"/>
      <c r="I68" s="4"/>
      <c r="J68" s="4" t="s">
        <v>8</v>
      </c>
      <c r="K68" s="4" t="s">
        <v>53</v>
      </c>
      <c r="L68" s="4">
        <v>1</v>
      </c>
      <c r="M68" s="4">
        <v>6</v>
      </c>
      <c r="N68" s="4">
        <v>6</v>
      </c>
      <c r="O68" s="4">
        <v>4</v>
      </c>
      <c r="P68" s="4">
        <v>17</v>
      </c>
      <c r="Q68" s="4"/>
    </row>
    <row r="69" spans="1:19" x14ac:dyDescent="0.25">
      <c r="A69" s="4" t="s">
        <v>54</v>
      </c>
      <c r="B69" s="4" t="s">
        <v>55</v>
      </c>
      <c r="C69" s="4">
        <v>10</v>
      </c>
      <c r="D69" s="4">
        <v>18</v>
      </c>
      <c r="E69" s="4">
        <v>3</v>
      </c>
      <c r="F69" s="4">
        <v>4</v>
      </c>
      <c r="G69" s="4">
        <v>35</v>
      </c>
      <c r="H69" s="4"/>
      <c r="I69" s="4"/>
      <c r="J69" s="4" t="s">
        <v>15</v>
      </c>
      <c r="K69" s="4" t="s">
        <v>56</v>
      </c>
      <c r="L69" s="4">
        <v>2</v>
      </c>
      <c r="M69" s="4">
        <v>6</v>
      </c>
      <c r="N69" s="4">
        <v>3</v>
      </c>
      <c r="O69" s="4">
        <v>6</v>
      </c>
      <c r="P69" s="4">
        <v>17</v>
      </c>
      <c r="Q69" s="4"/>
    </row>
    <row r="70" spans="1:19" x14ac:dyDescent="0.25">
      <c r="A70" s="4" t="s">
        <v>11</v>
      </c>
      <c r="B70" s="4" t="s">
        <v>57</v>
      </c>
      <c r="C70" s="4">
        <v>7</v>
      </c>
      <c r="D70" s="4">
        <v>12</v>
      </c>
      <c r="E70" s="4">
        <v>6</v>
      </c>
      <c r="F70" s="4">
        <v>8</v>
      </c>
      <c r="G70" s="4">
        <v>33</v>
      </c>
      <c r="H70" s="4"/>
      <c r="I70" s="4"/>
      <c r="J70" s="4" t="s">
        <v>58</v>
      </c>
      <c r="K70" s="4" t="s">
        <v>59</v>
      </c>
      <c r="L70" s="4">
        <v>2</v>
      </c>
      <c r="M70" s="4">
        <v>6</v>
      </c>
      <c r="N70" s="4">
        <v>4</v>
      </c>
      <c r="O70" s="4">
        <v>4</v>
      </c>
      <c r="P70" s="4">
        <v>16</v>
      </c>
      <c r="Q70" s="4"/>
    </row>
    <row r="71" spans="1:19" x14ac:dyDescent="0.25">
      <c r="A71" s="4" t="s">
        <v>5</v>
      </c>
      <c r="B71" s="4" t="s">
        <v>55</v>
      </c>
      <c r="C71" s="4">
        <v>6</v>
      </c>
      <c r="D71" s="4">
        <v>18</v>
      </c>
      <c r="E71" s="4">
        <v>6</v>
      </c>
      <c r="F71" s="4">
        <v>3</v>
      </c>
      <c r="G71" s="4">
        <v>33</v>
      </c>
      <c r="H71" s="4"/>
      <c r="I71" s="4"/>
      <c r="J71" s="4" t="s">
        <v>24</v>
      </c>
      <c r="K71" s="4" t="s">
        <v>60</v>
      </c>
      <c r="L71" s="4">
        <v>0</v>
      </c>
      <c r="M71" s="4">
        <v>6</v>
      </c>
      <c r="N71" s="4">
        <v>5</v>
      </c>
      <c r="O71" s="4">
        <v>4</v>
      </c>
      <c r="P71" s="4">
        <v>15</v>
      </c>
      <c r="Q71" s="4"/>
    </row>
    <row r="72" spans="1:19" x14ac:dyDescent="0.25">
      <c r="A72" s="4" t="s">
        <v>61</v>
      </c>
      <c r="B72" s="4" t="s">
        <v>62</v>
      </c>
      <c r="C72" s="4">
        <v>6</v>
      </c>
      <c r="D72" s="4">
        <v>6</v>
      </c>
      <c r="E72" s="4">
        <v>5</v>
      </c>
      <c r="F72" s="4">
        <v>7</v>
      </c>
      <c r="G72" s="4">
        <v>24</v>
      </c>
      <c r="H72" s="4"/>
      <c r="I72" s="4"/>
      <c r="J72" s="4" t="s">
        <v>19</v>
      </c>
      <c r="K72" s="4" t="s">
        <v>57</v>
      </c>
      <c r="L72" s="4">
        <v>2</v>
      </c>
      <c r="M72" s="4">
        <v>6</v>
      </c>
      <c r="N72" s="4">
        <v>4</v>
      </c>
      <c r="O72" s="4">
        <v>1</v>
      </c>
      <c r="P72" s="4">
        <v>13</v>
      </c>
      <c r="Q72" s="4"/>
    </row>
    <row r="73" spans="1:19" x14ac:dyDescent="0.25">
      <c r="A73" s="4" t="s">
        <v>17</v>
      </c>
      <c r="B73" s="4" t="s">
        <v>63</v>
      </c>
      <c r="C73" s="4">
        <v>5</v>
      </c>
      <c r="D73" s="4">
        <v>6</v>
      </c>
      <c r="E73" s="4">
        <v>7</v>
      </c>
      <c r="F73" s="4">
        <v>6</v>
      </c>
      <c r="G73" s="4">
        <v>24</v>
      </c>
      <c r="H73" s="4"/>
      <c r="I73" s="4"/>
      <c r="J73" s="4" t="s">
        <v>64</v>
      </c>
      <c r="K73" s="4" t="s">
        <v>65</v>
      </c>
      <c r="L73" s="4">
        <v>5</v>
      </c>
      <c r="M73" s="4">
        <v>6</v>
      </c>
      <c r="N73" s="4">
        <v>0</v>
      </c>
      <c r="O73" s="4">
        <v>0</v>
      </c>
      <c r="P73" s="4">
        <v>11</v>
      </c>
      <c r="Q73" s="4"/>
    </row>
    <row r="74" spans="1:19" x14ac:dyDescent="0.25">
      <c r="A74" s="4" t="s">
        <v>14</v>
      </c>
      <c r="B74" s="4" t="s">
        <v>66</v>
      </c>
      <c r="C74" s="4">
        <v>1</v>
      </c>
      <c r="D74" s="4">
        <v>6</v>
      </c>
      <c r="E74" s="4">
        <v>3</v>
      </c>
      <c r="F74" s="4">
        <v>5</v>
      </c>
      <c r="G74" s="4">
        <v>15</v>
      </c>
      <c r="H74" s="4"/>
      <c r="I74" s="4"/>
      <c r="J74" s="4" t="s">
        <v>22</v>
      </c>
      <c r="K74" s="4" t="s">
        <v>67</v>
      </c>
      <c r="L74" s="4">
        <v>2</v>
      </c>
      <c r="M74" s="4">
        <v>0</v>
      </c>
      <c r="N74" s="4">
        <v>4</v>
      </c>
      <c r="O74" s="4">
        <v>2</v>
      </c>
      <c r="P74" s="4">
        <v>8</v>
      </c>
      <c r="Q74" s="4"/>
    </row>
    <row r="75" spans="1:19" x14ac:dyDescent="0.25">
      <c r="A75" s="4" t="s">
        <v>12</v>
      </c>
      <c r="B75" s="4" t="s">
        <v>68</v>
      </c>
      <c r="C75" s="4">
        <v>4</v>
      </c>
      <c r="D75" s="4">
        <v>0</v>
      </c>
      <c r="E75" s="4">
        <v>3</v>
      </c>
      <c r="F75" s="4">
        <v>5</v>
      </c>
      <c r="G75" s="4">
        <v>12</v>
      </c>
      <c r="H75" s="4"/>
      <c r="I75" s="4"/>
      <c r="J75" s="4"/>
      <c r="K75" s="4"/>
      <c r="L75" s="4"/>
      <c r="M75" s="4"/>
      <c r="N75" s="4"/>
      <c r="O75" s="4"/>
      <c r="P75" s="4"/>
    </row>
    <row r="77" spans="1:19" x14ac:dyDescent="0.25">
      <c r="A77" s="1" t="s">
        <v>69</v>
      </c>
      <c r="F77" s="1" t="s">
        <v>70</v>
      </c>
      <c r="L77" s="1" t="s">
        <v>71</v>
      </c>
      <c r="Q77" s="1" t="s">
        <v>72</v>
      </c>
    </row>
    <row r="78" spans="1:19" ht="15.75" thickBot="1" x14ac:dyDescent="0.3"/>
    <row r="79" spans="1:19" ht="15.75" thickBot="1" x14ac:dyDescent="0.3">
      <c r="A79" s="59" t="s">
        <v>45</v>
      </c>
      <c r="B79" s="60" t="s">
        <v>46</v>
      </c>
      <c r="C79" s="61" t="s">
        <v>31</v>
      </c>
      <c r="D79" s="4"/>
      <c r="E79" s="4"/>
      <c r="F79" s="59" t="s">
        <v>45</v>
      </c>
      <c r="G79" s="60" t="s">
        <v>46</v>
      </c>
      <c r="H79" s="61" t="s">
        <v>48</v>
      </c>
      <c r="I79" s="4"/>
      <c r="L79" s="62" t="s">
        <v>45</v>
      </c>
      <c r="M79" s="63" t="s">
        <v>46</v>
      </c>
      <c r="N79" s="64" t="s">
        <v>31</v>
      </c>
      <c r="Q79" s="62" t="s">
        <v>45</v>
      </c>
      <c r="R79" s="63" t="s">
        <v>46</v>
      </c>
      <c r="S79" s="64" t="s">
        <v>48</v>
      </c>
    </row>
    <row r="80" spans="1:19" x14ac:dyDescent="0.25">
      <c r="A80" s="4" t="s">
        <v>8</v>
      </c>
      <c r="B80" s="4" t="s">
        <v>53</v>
      </c>
      <c r="C80" s="4">
        <v>6</v>
      </c>
      <c r="D80" s="4"/>
      <c r="E80" s="4"/>
      <c r="F80" s="4" t="s">
        <v>15</v>
      </c>
      <c r="G80" s="4" t="s">
        <v>56</v>
      </c>
      <c r="H80" s="4">
        <v>6</v>
      </c>
      <c r="I80" s="4"/>
      <c r="L80" s="4" t="s">
        <v>11</v>
      </c>
      <c r="M80" s="4" t="s">
        <v>73</v>
      </c>
      <c r="N80" s="4">
        <v>6</v>
      </c>
      <c r="Q80" s="4" t="s">
        <v>20</v>
      </c>
      <c r="R80" s="4" t="s">
        <v>52</v>
      </c>
      <c r="S80" s="4">
        <v>5</v>
      </c>
    </row>
    <row r="81" spans="1:20" x14ac:dyDescent="0.25">
      <c r="A81" s="4" t="s">
        <v>9</v>
      </c>
      <c r="B81" s="4" t="s">
        <v>49</v>
      </c>
      <c r="C81" s="4">
        <v>5</v>
      </c>
      <c r="D81" s="4"/>
      <c r="E81" s="4"/>
      <c r="F81" s="4" t="s">
        <v>11</v>
      </c>
      <c r="G81" s="4" t="s">
        <v>73</v>
      </c>
      <c r="H81" s="4">
        <v>5</v>
      </c>
      <c r="I81" s="4"/>
      <c r="L81" s="4" t="s">
        <v>24</v>
      </c>
      <c r="M81" s="4" t="s">
        <v>60</v>
      </c>
      <c r="N81" s="4">
        <v>5</v>
      </c>
      <c r="Q81" s="4" t="s">
        <v>2</v>
      </c>
      <c r="R81" s="4" t="s">
        <v>55</v>
      </c>
      <c r="S81" s="4">
        <v>4</v>
      </c>
    </row>
    <row r="82" spans="1:20" x14ac:dyDescent="0.25">
      <c r="A82" s="4" t="s">
        <v>20</v>
      </c>
      <c r="B82" s="4" t="s">
        <v>52</v>
      </c>
      <c r="C82" s="4">
        <v>4</v>
      </c>
      <c r="D82" s="4"/>
      <c r="E82" s="4"/>
      <c r="F82" s="4" t="s">
        <v>8</v>
      </c>
      <c r="G82" s="4" t="s">
        <v>53</v>
      </c>
      <c r="H82" s="4">
        <v>4</v>
      </c>
      <c r="I82" s="4"/>
      <c r="L82" s="4" t="s">
        <v>17</v>
      </c>
      <c r="M82" s="4" t="s">
        <v>63</v>
      </c>
      <c r="N82" s="4">
        <v>4</v>
      </c>
      <c r="Q82" s="4" t="s">
        <v>24</v>
      </c>
      <c r="R82" s="4" t="s">
        <v>60</v>
      </c>
      <c r="S82" s="4">
        <v>4</v>
      </c>
    </row>
    <row r="83" spans="1:20" x14ac:dyDescent="0.25">
      <c r="A83" s="4" t="s">
        <v>58</v>
      </c>
      <c r="B83" s="4" t="s">
        <v>59</v>
      </c>
      <c r="C83" s="4">
        <v>4</v>
      </c>
      <c r="D83" s="4"/>
      <c r="E83" s="4"/>
      <c r="F83" s="4" t="s">
        <v>58</v>
      </c>
      <c r="G83" s="4" t="s">
        <v>59</v>
      </c>
      <c r="H83" s="4">
        <v>4</v>
      </c>
      <c r="I83" s="4"/>
      <c r="L83" s="4" t="s">
        <v>22</v>
      </c>
      <c r="M83" s="4" t="s">
        <v>67</v>
      </c>
      <c r="N83" s="4">
        <v>4</v>
      </c>
      <c r="Q83" s="4" t="s">
        <v>9</v>
      </c>
      <c r="R83" s="4" t="s">
        <v>49</v>
      </c>
      <c r="S83" s="4">
        <v>3</v>
      </c>
    </row>
    <row r="84" spans="1:20" x14ac:dyDescent="0.25">
      <c r="A84" s="4" t="s">
        <v>19</v>
      </c>
      <c r="B84" s="4" t="s">
        <v>57</v>
      </c>
      <c r="C84" s="4">
        <v>4</v>
      </c>
      <c r="D84" s="4"/>
      <c r="E84" s="4"/>
      <c r="F84" s="4" t="s">
        <v>17</v>
      </c>
      <c r="G84" s="4" t="s">
        <v>63</v>
      </c>
      <c r="H84" s="4">
        <v>4</v>
      </c>
      <c r="I84" s="4"/>
      <c r="L84" s="4" t="s">
        <v>5</v>
      </c>
      <c r="M84" s="4" t="s">
        <v>55</v>
      </c>
      <c r="N84" s="4">
        <v>3</v>
      </c>
      <c r="Q84" s="4" t="s">
        <v>11</v>
      </c>
      <c r="R84" s="4" t="s">
        <v>73</v>
      </c>
      <c r="S84" s="4">
        <v>3</v>
      </c>
    </row>
    <row r="85" spans="1:20" x14ac:dyDescent="0.25">
      <c r="A85" s="4" t="s">
        <v>17</v>
      </c>
      <c r="B85" s="4" t="s">
        <v>63</v>
      </c>
      <c r="C85" s="4">
        <v>3</v>
      </c>
      <c r="D85" s="4"/>
      <c r="E85" s="4"/>
      <c r="F85" s="4" t="s">
        <v>61</v>
      </c>
      <c r="G85" s="4" t="s">
        <v>62</v>
      </c>
      <c r="H85" s="4">
        <v>4</v>
      </c>
      <c r="I85" s="4"/>
      <c r="L85" s="4" t="s">
        <v>2</v>
      </c>
      <c r="M85" s="4" t="s">
        <v>55</v>
      </c>
      <c r="N85" s="4">
        <v>3</v>
      </c>
      <c r="Q85" s="4" t="s">
        <v>14</v>
      </c>
      <c r="R85" s="4" t="s">
        <v>66</v>
      </c>
      <c r="S85" s="4">
        <v>3</v>
      </c>
    </row>
    <row r="86" spans="1:20" x14ac:dyDescent="0.25">
      <c r="A86" s="4" t="s">
        <v>5</v>
      </c>
      <c r="B86" s="4" t="s">
        <v>55</v>
      </c>
      <c r="C86" s="4">
        <v>3</v>
      </c>
      <c r="D86" s="4"/>
      <c r="E86" s="4"/>
      <c r="F86" s="4" t="s">
        <v>20</v>
      </c>
      <c r="G86" s="4" t="s">
        <v>52</v>
      </c>
      <c r="H86" s="4">
        <v>3</v>
      </c>
      <c r="I86" s="4"/>
      <c r="L86" s="4" t="s">
        <v>74</v>
      </c>
      <c r="M86" s="4" t="s">
        <v>62</v>
      </c>
      <c r="N86" s="4">
        <v>3</v>
      </c>
      <c r="Q86" s="4" t="s">
        <v>6</v>
      </c>
      <c r="R86" s="4" t="s">
        <v>62</v>
      </c>
      <c r="S86" s="4">
        <v>3</v>
      </c>
    </row>
    <row r="87" spans="1:20" x14ac:dyDescent="0.25">
      <c r="A87" s="4" t="s">
        <v>14</v>
      </c>
      <c r="B87" s="4" t="s">
        <v>66</v>
      </c>
      <c r="C87" s="4">
        <v>3</v>
      </c>
      <c r="D87" s="4"/>
      <c r="E87" s="4"/>
      <c r="F87" s="4" t="s">
        <v>50</v>
      </c>
      <c r="G87" s="4" t="s">
        <v>51</v>
      </c>
      <c r="H87" s="4">
        <v>3</v>
      </c>
      <c r="I87" s="4"/>
      <c r="L87" s="4" t="s">
        <v>9</v>
      </c>
      <c r="M87" s="4" t="s">
        <v>49</v>
      </c>
      <c r="N87" s="4">
        <v>2</v>
      </c>
      <c r="Q87" s="4" t="s">
        <v>17</v>
      </c>
      <c r="R87" s="4" t="s">
        <v>63</v>
      </c>
      <c r="S87" s="4">
        <v>2</v>
      </c>
    </row>
    <row r="88" spans="1:20" x14ac:dyDescent="0.25">
      <c r="A88" s="4" t="s">
        <v>50</v>
      </c>
      <c r="B88" s="4" t="s">
        <v>51</v>
      </c>
      <c r="C88" s="4">
        <v>3</v>
      </c>
      <c r="D88" s="4"/>
      <c r="E88" s="4"/>
      <c r="F88" s="4" t="s">
        <v>12</v>
      </c>
      <c r="G88" s="4" t="s">
        <v>68</v>
      </c>
      <c r="H88" s="4">
        <v>3</v>
      </c>
      <c r="I88" s="4"/>
      <c r="L88" s="4" t="s">
        <v>20</v>
      </c>
      <c r="M88" s="4" t="s">
        <v>52</v>
      </c>
      <c r="N88" s="4">
        <v>2</v>
      </c>
      <c r="Q88" s="4" t="s">
        <v>22</v>
      </c>
      <c r="R88" s="4" t="s">
        <v>67</v>
      </c>
      <c r="S88" s="4">
        <v>2</v>
      </c>
    </row>
    <row r="89" spans="1:20" x14ac:dyDescent="0.25">
      <c r="A89" s="4" t="s">
        <v>15</v>
      </c>
      <c r="B89" s="4" t="s">
        <v>56</v>
      </c>
      <c r="C89" s="4">
        <v>3</v>
      </c>
      <c r="D89" s="4"/>
      <c r="E89" s="4"/>
      <c r="F89" s="4" t="s">
        <v>9</v>
      </c>
      <c r="G89" s="4" t="s">
        <v>49</v>
      </c>
      <c r="H89" s="4">
        <v>2</v>
      </c>
      <c r="I89" s="4"/>
      <c r="J89" s="4"/>
      <c r="K89" s="4"/>
      <c r="L89" s="4" t="s">
        <v>12</v>
      </c>
      <c r="M89" s="4" t="s">
        <v>68</v>
      </c>
      <c r="N89" s="4">
        <v>1</v>
      </c>
      <c r="O89" s="4"/>
      <c r="P89" s="4"/>
      <c r="Q89" s="4" t="s">
        <v>5</v>
      </c>
      <c r="R89" s="4" t="s">
        <v>55</v>
      </c>
      <c r="S89" s="4">
        <v>2</v>
      </c>
      <c r="T89" s="4"/>
    </row>
    <row r="90" spans="1:20" x14ac:dyDescent="0.25">
      <c r="A90" s="4" t="s">
        <v>61</v>
      </c>
      <c r="B90" s="4" t="s">
        <v>62</v>
      </c>
      <c r="C90" s="4">
        <v>2</v>
      </c>
      <c r="D90" s="4"/>
      <c r="E90" s="4"/>
      <c r="F90" s="4" t="s">
        <v>14</v>
      </c>
      <c r="G90" s="4" t="s">
        <v>66</v>
      </c>
      <c r="H90" s="4">
        <v>2</v>
      </c>
      <c r="I90" s="4"/>
      <c r="J90" s="4"/>
      <c r="K90" s="4"/>
      <c r="L90" s="4" t="s">
        <v>14</v>
      </c>
      <c r="M90" s="4" t="s">
        <v>66</v>
      </c>
      <c r="N90" s="4">
        <v>0</v>
      </c>
      <c r="O90" s="4"/>
      <c r="P90" s="4"/>
      <c r="Q90" s="4" t="s">
        <v>12</v>
      </c>
      <c r="R90" s="4" t="s">
        <v>68</v>
      </c>
      <c r="S90" s="4">
        <v>2</v>
      </c>
      <c r="T90" s="4"/>
    </row>
    <row r="91" spans="1:20" x14ac:dyDescent="0.25">
      <c r="A91" s="4" t="s">
        <v>12</v>
      </c>
      <c r="B91" s="4" t="s">
        <v>68</v>
      </c>
      <c r="C91" s="4">
        <v>2</v>
      </c>
      <c r="D91" s="4"/>
      <c r="E91" s="4"/>
      <c r="F91" s="4" t="s">
        <v>19</v>
      </c>
      <c r="G91" s="4" t="s">
        <v>57</v>
      </c>
      <c r="H91" s="4">
        <v>1</v>
      </c>
      <c r="I91" s="4"/>
      <c r="J91" s="4"/>
      <c r="K91" s="4"/>
      <c r="L91" s="4" t="s">
        <v>64</v>
      </c>
      <c r="M91" s="4" t="s">
        <v>65</v>
      </c>
      <c r="N91" s="4">
        <v>0</v>
      </c>
      <c r="O91" s="4"/>
      <c r="P91" s="4"/>
      <c r="Q91" s="4" t="s">
        <v>23</v>
      </c>
      <c r="R91" s="4" t="s">
        <v>65</v>
      </c>
      <c r="S91" s="4">
        <v>0</v>
      </c>
      <c r="T91" s="4"/>
    </row>
    <row r="92" spans="1:20" x14ac:dyDescent="0.25">
      <c r="A92" s="4" t="s">
        <v>11</v>
      </c>
      <c r="B92" s="4" t="s">
        <v>73</v>
      </c>
      <c r="C92" s="4">
        <v>0</v>
      </c>
      <c r="D92" s="4"/>
      <c r="E92" s="4"/>
      <c r="F92" s="4" t="s">
        <v>5</v>
      </c>
      <c r="G92" s="4" t="s">
        <v>55</v>
      </c>
      <c r="H92" s="4">
        <v>1</v>
      </c>
      <c r="I92" s="4"/>
      <c r="J92" s="4"/>
      <c r="K92" s="4"/>
      <c r="L92" s="4"/>
      <c r="M92" s="4"/>
      <c r="N92" s="4"/>
      <c r="O92" s="4"/>
      <c r="P92" s="4"/>
    </row>
    <row r="93" spans="1:20" x14ac:dyDescent="0.25">
      <c r="A93" s="4" t="s">
        <v>54</v>
      </c>
      <c r="B93" s="4" t="s">
        <v>55</v>
      </c>
      <c r="C93" s="4">
        <v>0</v>
      </c>
      <c r="D93" s="4"/>
      <c r="E93" s="4"/>
      <c r="F93" s="4" t="s">
        <v>54</v>
      </c>
      <c r="G93" s="4" t="s">
        <v>55</v>
      </c>
      <c r="H93" s="4">
        <v>0</v>
      </c>
      <c r="I93" s="4"/>
      <c r="J93" s="4"/>
      <c r="K93" s="4"/>
      <c r="L93" s="4"/>
      <c r="M93" s="4"/>
      <c r="N93" s="4"/>
      <c r="O93" s="4"/>
      <c r="P93" s="4"/>
    </row>
    <row r="94" spans="1:2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8" spans="1:12" x14ac:dyDescent="0.25">
      <c r="A98" s="2" t="s">
        <v>75</v>
      </c>
      <c r="J98" s="2" t="s">
        <v>76</v>
      </c>
    </row>
    <row r="99" spans="1:12" ht="15.75" thickBot="1" x14ac:dyDescent="0.3"/>
    <row r="100" spans="1:12" ht="15.75" thickBot="1" x14ac:dyDescent="0.3">
      <c r="A100" s="56" t="s">
        <v>45</v>
      </c>
      <c r="B100" s="57" t="s">
        <v>46</v>
      </c>
      <c r="C100" s="58" t="s">
        <v>31</v>
      </c>
      <c r="J100" s="56" t="s">
        <v>45</v>
      </c>
      <c r="K100" s="57" t="s">
        <v>46</v>
      </c>
      <c r="L100" s="58" t="s">
        <v>31</v>
      </c>
    </row>
    <row r="101" spans="1:12" x14ac:dyDescent="0.25">
      <c r="A101" s="4" t="s">
        <v>9</v>
      </c>
      <c r="B101" s="4" t="s">
        <v>49</v>
      </c>
      <c r="C101" s="4">
        <v>7</v>
      </c>
      <c r="J101" s="4" t="s">
        <v>8</v>
      </c>
      <c r="K101" s="4" t="s">
        <v>53</v>
      </c>
      <c r="L101" s="4">
        <v>6</v>
      </c>
    </row>
    <row r="102" spans="1:12" x14ac:dyDescent="0.25">
      <c r="A102" s="4" t="s">
        <v>17</v>
      </c>
      <c r="B102" s="4" t="s">
        <v>63</v>
      </c>
      <c r="C102" s="4">
        <v>7</v>
      </c>
      <c r="J102" s="4" t="s">
        <v>24</v>
      </c>
      <c r="K102" s="4" t="s">
        <v>60</v>
      </c>
      <c r="L102" s="4">
        <v>5</v>
      </c>
    </row>
    <row r="103" spans="1:12" x14ac:dyDescent="0.25">
      <c r="A103" s="4" t="s">
        <v>11</v>
      </c>
      <c r="B103" s="4" t="s">
        <v>57</v>
      </c>
      <c r="C103" s="4">
        <v>6</v>
      </c>
      <c r="J103" s="4" t="s">
        <v>22</v>
      </c>
      <c r="K103" s="4" t="s">
        <v>67</v>
      </c>
      <c r="L103" s="4">
        <v>4</v>
      </c>
    </row>
    <row r="104" spans="1:12" x14ac:dyDescent="0.25">
      <c r="A104" s="4" t="s">
        <v>5</v>
      </c>
      <c r="B104" s="4" t="s">
        <v>55</v>
      </c>
      <c r="C104" s="4">
        <v>6</v>
      </c>
      <c r="J104" s="4" t="s">
        <v>19</v>
      </c>
      <c r="K104" s="4" t="s">
        <v>57</v>
      </c>
      <c r="L104" s="4">
        <v>4</v>
      </c>
    </row>
    <row r="105" spans="1:12" x14ac:dyDescent="0.25">
      <c r="A105" s="4" t="s">
        <v>20</v>
      </c>
      <c r="B105" s="4" t="s">
        <v>52</v>
      </c>
      <c r="C105" s="4">
        <v>6</v>
      </c>
      <c r="J105" s="4" t="s">
        <v>58</v>
      </c>
      <c r="K105" s="4" t="s">
        <v>59</v>
      </c>
      <c r="L105" s="4">
        <v>4</v>
      </c>
    </row>
    <row r="106" spans="1:12" x14ac:dyDescent="0.25">
      <c r="A106" s="4" t="s">
        <v>61</v>
      </c>
      <c r="B106" s="4" t="s">
        <v>62</v>
      </c>
      <c r="C106" s="4">
        <v>5</v>
      </c>
      <c r="J106" s="4" t="s">
        <v>50</v>
      </c>
      <c r="K106" s="4" t="s">
        <v>68</v>
      </c>
      <c r="L106" s="4">
        <v>3</v>
      </c>
    </row>
    <row r="107" spans="1:12" x14ac:dyDescent="0.25">
      <c r="A107" s="4" t="s">
        <v>54</v>
      </c>
      <c r="B107" s="4" t="s">
        <v>55</v>
      </c>
      <c r="C107" s="4">
        <v>3</v>
      </c>
      <c r="J107" s="4" t="s">
        <v>15</v>
      </c>
      <c r="K107" s="4" t="s">
        <v>56</v>
      </c>
      <c r="L107" s="4">
        <v>3</v>
      </c>
    </row>
    <row r="108" spans="1:12" x14ac:dyDescent="0.25">
      <c r="A108" s="4" t="s">
        <v>14</v>
      </c>
      <c r="B108" s="4" t="s">
        <v>66</v>
      </c>
      <c r="C108" s="4">
        <v>3</v>
      </c>
      <c r="J108" s="4" t="s">
        <v>64</v>
      </c>
      <c r="K108" s="4" t="s">
        <v>65</v>
      </c>
      <c r="L108" s="4">
        <v>0</v>
      </c>
    </row>
    <row r="109" spans="1:12" x14ac:dyDescent="0.25">
      <c r="A109" s="4" t="s">
        <v>12</v>
      </c>
      <c r="B109" s="4" t="s">
        <v>68</v>
      </c>
      <c r="C109" s="4">
        <v>3</v>
      </c>
    </row>
    <row r="112" spans="1:12" x14ac:dyDescent="0.25">
      <c r="A112" s="2" t="s">
        <v>77</v>
      </c>
      <c r="J112" s="2" t="s">
        <v>78</v>
      </c>
    </row>
    <row r="113" spans="1:14" ht="15.75" thickBot="1" x14ac:dyDescent="0.3"/>
    <row r="114" spans="1:14" ht="15.75" thickBot="1" x14ac:dyDescent="0.3">
      <c r="A114" s="56" t="s">
        <v>45</v>
      </c>
      <c r="B114" s="57" t="s">
        <v>46</v>
      </c>
      <c r="C114" s="58" t="s">
        <v>79</v>
      </c>
      <c r="J114" s="56" t="s">
        <v>45</v>
      </c>
      <c r="K114" s="57" t="s">
        <v>46</v>
      </c>
      <c r="L114" s="58" t="s">
        <v>79</v>
      </c>
    </row>
    <row r="115" spans="1:14" x14ac:dyDescent="0.25">
      <c r="A115" s="4" t="s">
        <v>11</v>
      </c>
      <c r="B115" s="4" t="s">
        <v>57</v>
      </c>
      <c r="C115" s="4">
        <v>8</v>
      </c>
      <c r="J115" s="4" t="s">
        <v>15</v>
      </c>
      <c r="K115" s="4" t="s">
        <v>56</v>
      </c>
      <c r="L115" s="4">
        <v>6</v>
      </c>
    </row>
    <row r="116" spans="1:14" x14ac:dyDescent="0.25">
      <c r="A116" s="4" t="s">
        <v>20</v>
      </c>
      <c r="B116" s="4" t="s">
        <v>52</v>
      </c>
      <c r="C116" s="4">
        <v>8</v>
      </c>
      <c r="J116" s="4" t="s">
        <v>24</v>
      </c>
      <c r="K116" s="4" t="s">
        <v>60</v>
      </c>
      <c r="L116" s="4">
        <v>4</v>
      </c>
    </row>
    <row r="117" spans="1:14" x14ac:dyDescent="0.25">
      <c r="A117" s="4" t="s">
        <v>61</v>
      </c>
      <c r="B117" s="4" t="s">
        <v>62</v>
      </c>
      <c r="C117" s="4">
        <v>7</v>
      </c>
      <c r="J117" s="4" t="s">
        <v>58</v>
      </c>
      <c r="K117" s="4" t="s">
        <v>59</v>
      </c>
      <c r="L117" s="4">
        <v>4</v>
      </c>
    </row>
    <row r="118" spans="1:14" x14ac:dyDescent="0.25">
      <c r="A118" s="4" t="s">
        <v>17</v>
      </c>
      <c r="B118" s="4" t="s">
        <v>63</v>
      </c>
      <c r="C118" s="4">
        <v>6</v>
      </c>
      <c r="J118" s="4" t="s">
        <v>8</v>
      </c>
      <c r="K118" s="4" t="s">
        <v>53</v>
      </c>
      <c r="L118" s="4">
        <v>4</v>
      </c>
    </row>
    <row r="119" spans="1:14" x14ac:dyDescent="0.25">
      <c r="A119" s="4" t="s">
        <v>14</v>
      </c>
      <c r="B119" s="4" t="s">
        <v>66</v>
      </c>
      <c r="C119" s="4">
        <v>5</v>
      </c>
      <c r="J119" s="4" t="s">
        <v>50</v>
      </c>
      <c r="K119" s="4" t="s">
        <v>68</v>
      </c>
      <c r="L119" s="4">
        <v>3</v>
      </c>
    </row>
    <row r="120" spans="1:14" x14ac:dyDescent="0.25">
      <c r="A120" s="4" t="s">
        <v>12</v>
      </c>
      <c r="B120" s="4" t="s">
        <v>68</v>
      </c>
      <c r="C120" s="4">
        <v>5</v>
      </c>
      <c r="J120" s="4" t="s">
        <v>22</v>
      </c>
      <c r="K120" s="4" t="s">
        <v>67</v>
      </c>
      <c r="L120" s="4">
        <v>2</v>
      </c>
    </row>
    <row r="121" spans="1:14" x14ac:dyDescent="0.25">
      <c r="A121" s="4" t="s">
        <v>9</v>
      </c>
      <c r="B121" s="4" t="s">
        <v>49</v>
      </c>
      <c r="C121" s="4">
        <v>5</v>
      </c>
      <c r="J121" s="4" t="s">
        <v>19</v>
      </c>
      <c r="K121" s="4" t="s">
        <v>57</v>
      </c>
      <c r="L121" s="4">
        <v>1</v>
      </c>
    </row>
    <row r="122" spans="1:14" x14ac:dyDescent="0.25">
      <c r="A122" s="4" t="s">
        <v>54</v>
      </c>
      <c r="B122" s="4" t="s">
        <v>55</v>
      </c>
      <c r="C122" s="4">
        <v>4</v>
      </c>
      <c r="J122" s="4" t="s">
        <v>64</v>
      </c>
      <c r="K122" s="4" t="s">
        <v>65</v>
      </c>
      <c r="L122" s="4">
        <v>0</v>
      </c>
    </row>
    <row r="123" spans="1:14" x14ac:dyDescent="0.25">
      <c r="A123" s="4" t="s">
        <v>5</v>
      </c>
      <c r="B123" s="4" t="s">
        <v>55</v>
      </c>
      <c r="C123" s="4">
        <v>3</v>
      </c>
    </row>
    <row r="125" spans="1:14" x14ac:dyDescent="0.25">
      <c r="A125" s="2" t="s">
        <v>82</v>
      </c>
    </row>
    <row r="126" spans="1:14" ht="15.75" thickBot="1" x14ac:dyDescent="0.3">
      <c r="A126" s="2"/>
    </row>
    <row r="127" spans="1:14" ht="30" x14ac:dyDescent="0.25">
      <c r="A127" s="68" t="s">
        <v>45</v>
      </c>
      <c r="B127" s="69" t="s">
        <v>46</v>
      </c>
      <c r="C127" s="68" t="s">
        <v>83</v>
      </c>
      <c r="D127" s="70" t="s">
        <v>84</v>
      </c>
      <c r="E127" s="71" t="s">
        <v>85</v>
      </c>
      <c r="F127" s="68" t="s">
        <v>86</v>
      </c>
      <c r="G127" s="70" t="s">
        <v>87</v>
      </c>
      <c r="H127" s="71" t="s">
        <v>85</v>
      </c>
      <c r="I127" s="68" t="s">
        <v>88</v>
      </c>
      <c r="J127" s="70" t="s">
        <v>89</v>
      </c>
      <c r="K127" s="71" t="s">
        <v>85</v>
      </c>
      <c r="L127" s="72" t="s">
        <v>90</v>
      </c>
      <c r="M127" s="72" t="s">
        <v>91</v>
      </c>
      <c r="N127" s="73" t="s">
        <v>85</v>
      </c>
    </row>
    <row r="128" spans="1:14" x14ac:dyDescent="0.25">
      <c r="A128" s="74" t="s">
        <v>20</v>
      </c>
      <c r="B128" s="75" t="s">
        <v>52</v>
      </c>
      <c r="C128" s="74">
        <v>6</v>
      </c>
      <c r="D128" s="76">
        <v>12</v>
      </c>
      <c r="E128" s="75">
        <f t="shared" ref="E128:E136" si="0">D128-C128</f>
        <v>6</v>
      </c>
      <c r="F128" s="74">
        <v>2</v>
      </c>
      <c r="G128" s="76">
        <v>4</v>
      </c>
      <c r="H128" s="75">
        <f t="shared" ref="H128:H136" si="1">G128-F128</f>
        <v>2</v>
      </c>
      <c r="I128" s="74">
        <v>2</v>
      </c>
      <c r="J128" s="76">
        <v>6</v>
      </c>
      <c r="K128" s="75">
        <f t="shared" ref="K128:K136" si="2">J128-I128</f>
        <v>4</v>
      </c>
      <c r="L128" s="76">
        <f t="shared" ref="L128:L136" si="3">SUM(C128,F128,I128)</f>
        <v>10</v>
      </c>
      <c r="M128" s="100">
        <f t="shared" ref="M128:M136" si="4">SUM(D128,G128,J128)</f>
        <v>22</v>
      </c>
      <c r="N128" s="75">
        <f t="shared" ref="N128:N136" si="5">M128-L128</f>
        <v>12</v>
      </c>
    </row>
    <row r="129" spans="1:14" x14ac:dyDescent="0.25">
      <c r="A129" s="3" t="s">
        <v>11</v>
      </c>
      <c r="B129" s="77" t="s">
        <v>57</v>
      </c>
      <c r="C129" s="3">
        <v>6</v>
      </c>
      <c r="D129" s="4">
        <v>6</v>
      </c>
      <c r="E129" s="77">
        <f t="shared" si="0"/>
        <v>0</v>
      </c>
      <c r="F129" s="3">
        <v>3</v>
      </c>
      <c r="G129" s="4">
        <v>3</v>
      </c>
      <c r="H129" s="77">
        <f t="shared" si="1"/>
        <v>0</v>
      </c>
      <c r="I129" s="3">
        <v>3</v>
      </c>
      <c r="J129" s="4">
        <v>5</v>
      </c>
      <c r="K129" s="77">
        <f t="shared" si="2"/>
        <v>2</v>
      </c>
      <c r="L129" s="4">
        <f t="shared" si="3"/>
        <v>12</v>
      </c>
      <c r="M129" s="101">
        <f t="shared" si="4"/>
        <v>14</v>
      </c>
      <c r="N129" s="77">
        <f t="shared" si="5"/>
        <v>2</v>
      </c>
    </row>
    <row r="130" spans="1:14" x14ac:dyDescent="0.25">
      <c r="A130" s="3" t="s">
        <v>14</v>
      </c>
      <c r="B130" s="77" t="s">
        <v>66</v>
      </c>
      <c r="C130" s="3">
        <v>0</v>
      </c>
      <c r="D130" s="4">
        <v>6</v>
      </c>
      <c r="E130" s="77">
        <f t="shared" si="0"/>
        <v>6</v>
      </c>
      <c r="F130" s="3">
        <v>2</v>
      </c>
      <c r="G130" s="4">
        <v>1</v>
      </c>
      <c r="H130" s="77">
        <f t="shared" si="1"/>
        <v>-1</v>
      </c>
      <c r="I130" s="3">
        <v>5</v>
      </c>
      <c r="J130" s="4">
        <v>0</v>
      </c>
      <c r="K130" s="77">
        <f t="shared" si="2"/>
        <v>-5</v>
      </c>
      <c r="L130" s="4">
        <f t="shared" si="3"/>
        <v>7</v>
      </c>
      <c r="M130" s="101">
        <f t="shared" si="4"/>
        <v>7</v>
      </c>
      <c r="N130" s="77">
        <f t="shared" si="5"/>
        <v>0</v>
      </c>
    </row>
    <row r="131" spans="1:14" x14ac:dyDescent="0.25">
      <c r="A131" s="3" t="s">
        <v>9</v>
      </c>
      <c r="B131" s="77" t="s">
        <v>49</v>
      </c>
      <c r="C131" s="3">
        <v>12</v>
      </c>
      <c r="D131" s="4">
        <v>12</v>
      </c>
      <c r="E131" s="77">
        <f t="shared" si="0"/>
        <v>0</v>
      </c>
      <c r="F131" s="3">
        <v>5</v>
      </c>
      <c r="G131" s="4">
        <v>2</v>
      </c>
      <c r="H131" s="77">
        <f t="shared" si="1"/>
        <v>-3</v>
      </c>
      <c r="I131" s="3">
        <v>1</v>
      </c>
      <c r="J131" s="4">
        <v>4</v>
      </c>
      <c r="K131" s="77">
        <f t="shared" si="2"/>
        <v>3</v>
      </c>
      <c r="L131" s="4">
        <f t="shared" si="3"/>
        <v>18</v>
      </c>
      <c r="M131" s="101">
        <f t="shared" si="4"/>
        <v>18</v>
      </c>
      <c r="N131" s="77">
        <f t="shared" si="5"/>
        <v>0</v>
      </c>
    </row>
    <row r="132" spans="1:14" x14ac:dyDescent="0.25">
      <c r="A132" s="3" t="s">
        <v>61</v>
      </c>
      <c r="B132" s="77" t="s">
        <v>62</v>
      </c>
      <c r="C132" s="3">
        <v>6</v>
      </c>
      <c r="D132" s="4">
        <v>0</v>
      </c>
      <c r="E132" s="77">
        <f t="shared" si="0"/>
        <v>-6</v>
      </c>
      <c r="F132" s="3">
        <v>2</v>
      </c>
      <c r="G132" s="4">
        <v>3</v>
      </c>
      <c r="H132" s="77">
        <f t="shared" si="1"/>
        <v>1</v>
      </c>
      <c r="I132" s="3">
        <v>2</v>
      </c>
      <c r="J132" s="4">
        <v>5</v>
      </c>
      <c r="K132" s="77">
        <f t="shared" si="2"/>
        <v>3</v>
      </c>
      <c r="L132" s="4">
        <f t="shared" si="3"/>
        <v>10</v>
      </c>
      <c r="M132" s="101">
        <f t="shared" si="4"/>
        <v>8</v>
      </c>
      <c r="N132" s="77">
        <f t="shared" si="5"/>
        <v>-2</v>
      </c>
    </row>
    <row r="133" spans="1:14" x14ac:dyDescent="0.25">
      <c r="A133" s="3" t="s">
        <v>17</v>
      </c>
      <c r="B133" s="77" t="s">
        <v>63</v>
      </c>
      <c r="C133" s="3">
        <v>6</v>
      </c>
      <c r="D133" s="4">
        <v>0</v>
      </c>
      <c r="E133" s="77">
        <f t="shared" si="0"/>
        <v>-6</v>
      </c>
      <c r="F133" s="3">
        <v>1</v>
      </c>
      <c r="G133" s="4">
        <v>6</v>
      </c>
      <c r="H133" s="77">
        <f t="shared" si="1"/>
        <v>5</v>
      </c>
      <c r="I133" s="3">
        <v>4</v>
      </c>
      <c r="J133" s="4">
        <v>2</v>
      </c>
      <c r="K133" s="77">
        <f t="shared" si="2"/>
        <v>-2</v>
      </c>
      <c r="L133" s="4">
        <f t="shared" si="3"/>
        <v>11</v>
      </c>
      <c r="M133" s="101">
        <f t="shared" si="4"/>
        <v>8</v>
      </c>
      <c r="N133" s="77">
        <f t="shared" si="5"/>
        <v>-3</v>
      </c>
    </row>
    <row r="134" spans="1:14" x14ac:dyDescent="0.25">
      <c r="A134" s="3" t="s">
        <v>54</v>
      </c>
      <c r="B134" s="77" t="s">
        <v>55</v>
      </c>
      <c r="C134" s="3">
        <v>12</v>
      </c>
      <c r="D134" s="4">
        <v>6</v>
      </c>
      <c r="E134" s="77">
        <f t="shared" si="0"/>
        <v>-6</v>
      </c>
      <c r="F134" s="3">
        <v>1</v>
      </c>
      <c r="G134" s="4">
        <v>2</v>
      </c>
      <c r="H134" s="77">
        <f t="shared" si="1"/>
        <v>1</v>
      </c>
      <c r="I134" s="3">
        <v>2</v>
      </c>
      <c r="J134" s="4">
        <v>2</v>
      </c>
      <c r="K134" s="77">
        <f t="shared" si="2"/>
        <v>0</v>
      </c>
      <c r="L134" s="4">
        <f t="shared" si="3"/>
        <v>15</v>
      </c>
      <c r="M134" s="101">
        <f t="shared" si="4"/>
        <v>10</v>
      </c>
      <c r="N134" s="77">
        <f t="shared" si="5"/>
        <v>-5</v>
      </c>
    </row>
    <row r="135" spans="1:14" x14ac:dyDescent="0.25">
      <c r="A135" s="3" t="s">
        <v>5</v>
      </c>
      <c r="B135" s="77" t="s">
        <v>55</v>
      </c>
      <c r="C135" s="3">
        <v>12</v>
      </c>
      <c r="D135" s="4">
        <v>6</v>
      </c>
      <c r="E135" s="77">
        <f t="shared" si="0"/>
        <v>-6</v>
      </c>
      <c r="F135" s="3">
        <v>3</v>
      </c>
      <c r="G135" s="4">
        <v>3</v>
      </c>
      <c r="H135" s="77">
        <f t="shared" si="1"/>
        <v>0</v>
      </c>
      <c r="I135" s="3">
        <v>2</v>
      </c>
      <c r="J135" s="4">
        <v>1</v>
      </c>
      <c r="K135" s="77">
        <f t="shared" si="2"/>
        <v>-1</v>
      </c>
      <c r="L135" s="4">
        <f t="shared" si="3"/>
        <v>17</v>
      </c>
      <c r="M135" s="101">
        <f t="shared" si="4"/>
        <v>10</v>
      </c>
      <c r="N135" s="77">
        <f t="shared" si="5"/>
        <v>-7</v>
      </c>
    </row>
    <row r="136" spans="1:14" x14ac:dyDescent="0.25">
      <c r="A136" s="18" t="s">
        <v>12</v>
      </c>
      <c r="B136" s="78" t="s">
        <v>68</v>
      </c>
      <c r="C136" s="18">
        <v>0</v>
      </c>
      <c r="D136" s="79">
        <v>0</v>
      </c>
      <c r="E136" s="78">
        <f t="shared" si="0"/>
        <v>0</v>
      </c>
      <c r="F136" s="18">
        <v>3</v>
      </c>
      <c r="G136" s="79">
        <v>0</v>
      </c>
      <c r="H136" s="78">
        <f t="shared" si="1"/>
        <v>-3</v>
      </c>
      <c r="I136" s="18">
        <v>5</v>
      </c>
      <c r="J136" s="79">
        <v>0</v>
      </c>
      <c r="K136" s="78">
        <f t="shared" si="2"/>
        <v>-5</v>
      </c>
      <c r="L136" s="79">
        <f t="shared" si="3"/>
        <v>8</v>
      </c>
      <c r="M136" s="102">
        <f t="shared" si="4"/>
        <v>0</v>
      </c>
      <c r="N136" s="78">
        <f t="shared" si="5"/>
        <v>-8</v>
      </c>
    </row>
    <row r="137" spans="1:14" x14ac:dyDescent="0.25">
      <c r="N137" s="4"/>
    </row>
    <row r="139" spans="1:14" x14ac:dyDescent="0.25">
      <c r="A139" s="2" t="s">
        <v>92</v>
      </c>
    </row>
    <row r="141" spans="1:14" ht="30" x14ac:dyDescent="0.25">
      <c r="A141" s="68" t="s">
        <v>45</v>
      </c>
      <c r="B141" s="69" t="s">
        <v>46</v>
      </c>
      <c r="C141" s="68" t="s">
        <v>83</v>
      </c>
      <c r="D141" s="70" t="s">
        <v>84</v>
      </c>
      <c r="E141" s="71" t="s">
        <v>85</v>
      </c>
      <c r="F141" s="68" t="s">
        <v>86</v>
      </c>
      <c r="G141" s="70" t="s">
        <v>87</v>
      </c>
      <c r="H141" s="71" t="s">
        <v>85</v>
      </c>
      <c r="I141" s="68" t="s">
        <v>88</v>
      </c>
      <c r="J141" s="70" t="s">
        <v>89</v>
      </c>
      <c r="K141" s="71" t="s">
        <v>85</v>
      </c>
      <c r="L141" s="80" t="s">
        <v>90</v>
      </c>
      <c r="M141" s="80" t="s">
        <v>91</v>
      </c>
      <c r="N141" s="81" t="s">
        <v>85</v>
      </c>
    </row>
    <row r="142" spans="1:14" x14ac:dyDescent="0.25">
      <c r="A142" s="3" t="s">
        <v>24</v>
      </c>
      <c r="B142" s="4" t="s">
        <v>60</v>
      </c>
      <c r="C142" s="74">
        <v>0</v>
      </c>
      <c r="D142" s="76">
        <v>6</v>
      </c>
      <c r="E142" s="75">
        <f t="shared" ref="E142:E149" si="6">D142-C142</f>
        <v>6</v>
      </c>
      <c r="F142" s="74">
        <v>2</v>
      </c>
      <c r="G142" s="76">
        <v>3</v>
      </c>
      <c r="H142" s="75">
        <f t="shared" ref="H142:H149" si="7">G142-F142</f>
        <v>1</v>
      </c>
      <c r="I142" s="74">
        <v>1</v>
      </c>
      <c r="J142" s="76">
        <v>3</v>
      </c>
      <c r="K142" s="75">
        <f t="shared" ref="K142:K149" si="8">J142-I142</f>
        <v>2</v>
      </c>
      <c r="L142" s="76">
        <f t="shared" ref="L142:M149" si="9">SUM(C142,F142,I142)</f>
        <v>3</v>
      </c>
      <c r="M142" s="100">
        <f t="shared" si="9"/>
        <v>12</v>
      </c>
      <c r="N142" s="75">
        <f t="shared" ref="N142:N149" si="10">M142-L142</f>
        <v>9</v>
      </c>
    </row>
    <row r="143" spans="1:14" x14ac:dyDescent="0.25">
      <c r="A143" s="3" t="s">
        <v>64</v>
      </c>
      <c r="B143" s="4" t="s">
        <v>65</v>
      </c>
      <c r="C143" s="3">
        <v>0</v>
      </c>
      <c r="D143" s="4">
        <v>6</v>
      </c>
      <c r="E143" s="77">
        <f t="shared" si="6"/>
        <v>6</v>
      </c>
      <c r="F143" s="3">
        <v>0</v>
      </c>
      <c r="G143" s="4">
        <v>0</v>
      </c>
      <c r="H143" s="77">
        <f t="shared" si="7"/>
        <v>0</v>
      </c>
      <c r="I143" s="3">
        <v>0</v>
      </c>
      <c r="J143" s="4">
        <v>0</v>
      </c>
      <c r="K143" s="77">
        <f t="shared" si="8"/>
        <v>0</v>
      </c>
      <c r="L143" s="4">
        <f t="shared" si="9"/>
        <v>0</v>
      </c>
      <c r="M143" s="101">
        <f t="shared" si="9"/>
        <v>6</v>
      </c>
      <c r="N143" s="77">
        <f t="shared" si="10"/>
        <v>6</v>
      </c>
    </row>
    <row r="144" spans="1:14" x14ac:dyDescent="0.25">
      <c r="A144" s="3" t="s">
        <v>15</v>
      </c>
      <c r="B144" s="4" t="s">
        <v>56</v>
      </c>
      <c r="C144" s="3">
        <v>0</v>
      </c>
      <c r="D144" s="4">
        <v>6</v>
      </c>
      <c r="E144" s="77">
        <f t="shared" si="6"/>
        <v>6</v>
      </c>
      <c r="F144" s="3">
        <v>2</v>
      </c>
      <c r="G144" s="4">
        <v>1</v>
      </c>
      <c r="H144" s="77">
        <f t="shared" si="7"/>
        <v>-1</v>
      </c>
      <c r="I144" s="3">
        <v>3</v>
      </c>
      <c r="J144" s="4">
        <v>3</v>
      </c>
      <c r="K144" s="77">
        <f t="shared" si="8"/>
        <v>0</v>
      </c>
      <c r="L144" s="4">
        <f t="shared" si="9"/>
        <v>5</v>
      </c>
      <c r="M144" s="101">
        <f t="shared" si="9"/>
        <v>10</v>
      </c>
      <c r="N144" s="77">
        <f t="shared" si="10"/>
        <v>5</v>
      </c>
    </row>
    <row r="145" spans="1:14" x14ac:dyDescent="0.25">
      <c r="A145" s="3" t="s">
        <v>50</v>
      </c>
      <c r="B145" s="4" t="s">
        <v>51</v>
      </c>
      <c r="C145" s="3">
        <v>6</v>
      </c>
      <c r="D145" s="4">
        <v>6</v>
      </c>
      <c r="E145" s="77">
        <f t="shared" si="6"/>
        <v>0</v>
      </c>
      <c r="F145" s="3">
        <v>1</v>
      </c>
      <c r="G145" s="4">
        <v>2</v>
      </c>
      <c r="H145" s="77">
        <f t="shared" si="7"/>
        <v>1</v>
      </c>
      <c r="I145" s="3">
        <v>0</v>
      </c>
      <c r="J145" s="4">
        <v>3</v>
      </c>
      <c r="K145" s="77">
        <f t="shared" si="8"/>
        <v>3</v>
      </c>
      <c r="L145" s="4">
        <f t="shared" si="9"/>
        <v>7</v>
      </c>
      <c r="M145" s="101">
        <f t="shared" si="9"/>
        <v>11</v>
      </c>
      <c r="N145" s="77">
        <f t="shared" si="10"/>
        <v>4</v>
      </c>
    </row>
    <row r="146" spans="1:14" x14ac:dyDescent="0.25">
      <c r="A146" s="3" t="s">
        <v>8</v>
      </c>
      <c r="B146" s="4" t="s">
        <v>53</v>
      </c>
      <c r="C146" s="3">
        <v>0</v>
      </c>
      <c r="D146" s="4">
        <v>6</v>
      </c>
      <c r="E146" s="77">
        <f t="shared" si="6"/>
        <v>6</v>
      </c>
      <c r="F146" s="3">
        <v>3</v>
      </c>
      <c r="G146" s="4">
        <v>3</v>
      </c>
      <c r="H146" s="77">
        <f t="shared" si="7"/>
        <v>0</v>
      </c>
      <c r="I146" s="3">
        <v>3</v>
      </c>
      <c r="J146" s="4">
        <v>1</v>
      </c>
      <c r="K146" s="77">
        <f t="shared" si="8"/>
        <v>-2</v>
      </c>
      <c r="L146" s="4">
        <f t="shared" si="9"/>
        <v>6</v>
      </c>
      <c r="M146" s="101">
        <f t="shared" si="9"/>
        <v>10</v>
      </c>
      <c r="N146" s="77">
        <f t="shared" si="10"/>
        <v>4</v>
      </c>
    </row>
    <row r="147" spans="1:14" x14ac:dyDescent="0.25">
      <c r="A147" s="3" t="s">
        <v>58</v>
      </c>
      <c r="B147" s="4" t="s">
        <v>59</v>
      </c>
      <c r="C147" s="3">
        <v>6</v>
      </c>
      <c r="D147" s="4">
        <v>0</v>
      </c>
      <c r="E147" s="77">
        <f t="shared" si="6"/>
        <v>-6</v>
      </c>
      <c r="F147" s="3">
        <v>1</v>
      </c>
      <c r="G147" s="4">
        <v>3</v>
      </c>
      <c r="H147" s="77">
        <f t="shared" si="7"/>
        <v>2</v>
      </c>
      <c r="I147" s="3">
        <v>1</v>
      </c>
      <c r="J147" s="4">
        <v>3</v>
      </c>
      <c r="K147" s="77">
        <f t="shared" si="8"/>
        <v>2</v>
      </c>
      <c r="L147" s="4">
        <f t="shared" si="9"/>
        <v>8</v>
      </c>
      <c r="M147" s="101">
        <f t="shared" si="9"/>
        <v>6</v>
      </c>
      <c r="N147" s="77">
        <f t="shared" si="10"/>
        <v>-2</v>
      </c>
    </row>
    <row r="148" spans="1:14" x14ac:dyDescent="0.25">
      <c r="A148" s="3" t="s">
        <v>22</v>
      </c>
      <c r="B148" s="4" t="s">
        <v>67</v>
      </c>
      <c r="C148" s="3">
        <v>0</v>
      </c>
      <c r="D148" s="4">
        <v>0</v>
      </c>
      <c r="E148" s="77">
        <f t="shared" si="6"/>
        <v>0</v>
      </c>
      <c r="F148" s="3">
        <v>2</v>
      </c>
      <c r="G148" s="4">
        <v>2</v>
      </c>
      <c r="H148" s="77">
        <f t="shared" si="7"/>
        <v>0</v>
      </c>
      <c r="I148" s="3">
        <v>2</v>
      </c>
      <c r="J148" s="4">
        <v>0</v>
      </c>
      <c r="K148" s="77">
        <f t="shared" si="8"/>
        <v>-2</v>
      </c>
      <c r="L148" s="4">
        <f t="shared" si="9"/>
        <v>4</v>
      </c>
      <c r="M148" s="101">
        <f t="shared" si="9"/>
        <v>2</v>
      </c>
      <c r="N148" s="77">
        <f t="shared" si="10"/>
        <v>-2</v>
      </c>
    </row>
    <row r="149" spans="1:14" x14ac:dyDescent="0.25">
      <c r="A149" s="18" t="s">
        <v>19</v>
      </c>
      <c r="B149" s="79" t="s">
        <v>57</v>
      </c>
      <c r="C149" s="18">
        <v>6</v>
      </c>
      <c r="D149" s="79">
        <v>0</v>
      </c>
      <c r="E149" s="78">
        <f t="shared" si="6"/>
        <v>-6</v>
      </c>
      <c r="F149" s="18">
        <v>3</v>
      </c>
      <c r="G149" s="79">
        <v>1</v>
      </c>
      <c r="H149" s="78">
        <f t="shared" si="7"/>
        <v>-2</v>
      </c>
      <c r="I149" s="18">
        <v>0</v>
      </c>
      <c r="J149" s="79">
        <v>1</v>
      </c>
      <c r="K149" s="78">
        <f t="shared" si="8"/>
        <v>1</v>
      </c>
      <c r="L149" s="79">
        <f t="shared" si="9"/>
        <v>9</v>
      </c>
      <c r="M149" s="102">
        <f t="shared" si="9"/>
        <v>2</v>
      </c>
      <c r="N149" s="78">
        <f t="shared" si="10"/>
        <v>-7</v>
      </c>
    </row>
  </sheetData>
  <autoFilter ref="A127:N127" xr:uid="{921F1C5C-BA6D-4295-8953-3CB257809400}"/>
  <mergeCells count="40">
    <mergeCell ref="A28:A29"/>
    <mergeCell ref="B28:H28"/>
    <mergeCell ref="J28:J29"/>
    <mergeCell ref="U28:U29"/>
    <mergeCell ref="V28:Z28"/>
    <mergeCell ref="A31:A32"/>
    <mergeCell ref="B31:H31"/>
    <mergeCell ref="J31:J32"/>
    <mergeCell ref="U31:U32"/>
    <mergeCell ref="V31:Z31"/>
    <mergeCell ref="A20:A22"/>
    <mergeCell ref="B20:H20"/>
    <mergeCell ref="J20:J22"/>
    <mergeCell ref="U20:U22"/>
    <mergeCell ref="V20:Z20"/>
    <mergeCell ref="A24:A26"/>
    <mergeCell ref="B24:H24"/>
    <mergeCell ref="J24:J26"/>
    <mergeCell ref="U24:U26"/>
    <mergeCell ref="V24:Z24"/>
    <mergeCell ref="A12:A14"/>
    <mergeCell ref="B12:H12"/>
    <mergeCell ref="J12:J14"/>
    <mergeCell ref="U12:U14"/>
    <mergeCell ref="V12:Z12"/>
    <mergeCell ref="A16:A17"/>
    <mergeCell ref="B16:H16"/>
    <mergeCell ref="J16:J17"/>
    <mergeCell ref="U16:U17"/>
    <mergeCell ref="V16:Z16"/>
    <mergeCell ref="A4:A6"/>
    <mergeCell ref="B4:H4"/>
    <mergeCell ref="J4:J6"/>
    <mergeCell ref="U4:U6"/>
    <mergeCell ref="V4:Z4"/>
    <mergeCell ref="A8:A10"/>
    <mergeCell ref="B8:H8"/>
    <mergeCell ref="J8:J10"/>
    <mergeCell ref="U8:U10"/>
    <mergeCell ref="V8:Z8"/>
  </mergeCells>
  <conditionalFormatting sqref="N128:N137">
    <cfRule type="cellIs" dxfId="7" priority="8" operator="lessThan">
      <formula>0</formula>
    </cfRule>
  </conditionalFormatting>
  <conditionalFormatting sqref="K128:K136">
    <cfRule type="cellIs" dxfId="6" priority="7" operator="lessThan">
      <formula>0</formula>
    </cfRule>
  </conditionalFormatting>
  <conditionalFormatting sqref="E128:E136">
    <cfRule type="cellIs" dxfId="5" priority="6" operator="lessThan">
      <formula>0</formula>
    </cfRule>
  </conditionalFormatting>
  <conditionalFormatting sqref="H142:H149">
    <cfRule type="cellIs" dxfId="4" priority="1" operator="lessThan">
      <formula>0</formula>
    </cfRule>
  </conditionalFormatting>
  <conditionalFormatting sqref="H128:H136">
    <cfRule type="cellIs" dxfId="3" priority="5" operator="lessThan">
      <formula>0</formula>
    </cfRule>
  </conditionalFormatting>
  <conditionalFormatting sqref="N142:N149">
    <cfRule type="cellIs" dxfId="2" priority="4" operator="lessThan">
      <formula>0</formula>
    </cfRule>
  </conditionalFormatting>
  <conditionalFormatting sqref="K142:K149">
    <cfRule type="cellIs" dxfId="1" priority="3" operator="lessThan">
      <formula>0</formula>
    </cfRule>
  </conditionalFormatting>
  <conditionalFormatting sqref="E142:E149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Table</vt:lpstr>
      <vt:lpstr>Match 2 Results (views)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Sethuraman, Tarun</dc:creator>
  <cp:lastModifiedBy>Snape, Laura</cp:lastModifiedBy>
  <dcterms:created xsi:type="dcterms:W3CDTF">2022-01-13T17:55:38Z</dcterms:created>
  <dcterms:modified xsi:type="dcterms:W3CDTF">2022-01-26T14:42:57Z</dcterms:modified>
</cp:coreProperties>
</file>